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8795" windowHeight="8190"/>
  </bookViews>
  <sheets>
    <sheet name="INSTRUÇÕES" sheetId="2" r:id="rId1"/>
    <sheet name="POUPANÇA X FUNDOS" sheetId="1" r:id="rId2"/>
  </sheets>
  <definedNames>
    <definedName name="solver_adj" localSheetId="1" hidden="1">'POUPANÇA X FUNDOS'!$N$8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'POUPANÇA X FUNDOS'!#REF!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L67" i="1"/>
  <c r="K67"/>
  <c r="J67"/>
  <c r="I67"/>
  <c r="H67"/>
  <c r="G67"/>
  <c r="F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F58"/>
  <c r="E58"/>
  <c r="D58"/>
  <c r="L57"/>
  <c r="K57"/>
  <c r="J57"/>
  <c r="I57"/>
  <c r="H57"/>
  <c r="G57"/>
  <c r="F57"/>
  <c r="E57"/>
  <c r="D57"/>
  <c r="L53"/>
  <c r="K53"/>
  <c r="J53"/>
  <c r="I53"/>
  <c r="H53"/>
  <c r="G53"/>
  <c r="F53"/>
  <c r="E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6"/>
  <c r="K46"/>
  <c r="J46"/>
  <c r="I46"/>
  <c r="H46"/>
  <c r="G46"/>
  <c r="F46"/>
  <c r="E46"/>
  <c r="D46"/>
  <c r="L45"/>
  <c r="K45"/>
  <c r="J45"/>
  <c r="I45"/>
  <c r="H45"/>
  <c r="G45"/>
  <c r="F45"/>
  <c r="E45"/>
  <c r="D45"/>
  <c r="L44"/>
  <c r="K44"/>
  <c r="J44"/>
  <c r="I44"/>
  <c r="H44"/>
  <c r="G44"/>
  <c r="F44"/>
  <c r="E44"/>
  <c r="D44"/>
  <c r="L43"/>
  <c r="K43"/>
  <c r="J43"/>
  <c r="I43"/>
  <c r="H43"/>
  <c r="G43"/>
  <c r="F43"/>
  <c r="E43"/>
  <c r="D43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L36"/>
  <c r="K36"/>
  <c r="J36"/>
  <c r="I36"/>
  <c r="H36"/>
  <c r="G36"/>
  <c r="F36"/>
  <c r="E36"/>
  <c r="D36"/>
  <c r="L32"/>
  <c r="K32"/>
  <c r="J32"/>
  <c r="I32"/>
  <c r="H32"/>
  <c r="G32"/>
  <c r="F32"/>
  <c r="E32"/>
  <c r="D32"/>
  <c r="L31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D15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B5"/>
  <c r="N67" s="1"/>
  <c r="N8" l="1"/>
  <c r="N9"/>
  <c r="N10"/>
  <c r="N11"/>
  <c r="N15"/>
  <c r="N16"/>
  <c r="N17"/>
  <c r="N18"/>
  <c r="N22"/>
  <c r="N23"/>
  <c r="N24"/>
  <c r="N25"/>
  <c r="N29"/>
  <c r="N30"/>
  <c r="N31"/>
  <c r="N32"/>
  <c r="N36"/>
  <c r="N37"/>
  <c r="N38"/>
  <c r="N39"/>
  <c r="N43"/>
  <c r="N44"/>
  <c r="N45"/>
  <c r="N46"/>
  <c r="N50"/>
  <c r="N51"/>
  <c r="N52"/>
  <c r="N53"/>
  <c r="N57"/>
  <c r="N58"/>
  <c r="N59"/>
  <c r="N60"/>
  <c r="N64"/>
  <c r="N65"/>
  <c r="N66"/>
</calcChain>
</file>

<file path=xl/sharedStrings.xml><?xml version="1.0" encoding="utf-8"?>
<sst xmlns="http://schemas.openxmlformats.org/spreadsheetml/2006/main" count="87" uniqueCount="15">
  <si>
    <t>SIMULAÇÃO - POUPANÇA X FUNDOS DI</t>
  </si>
  <si>
    <t>MELHOR FUNDO DI</t>
  </si>
  <si>
    <t>POUPANÇA</t>
  </si>
  <si>
    <t>a.a</t>
  </si>
  <si>
    <t>MELHOR POUPANÇA</t>
  </si>
  <si>
    <t>a.m</t>
  </si>
  <si>
    <t>Taxa de Administração a.a</t>
  </si>
  <si>
    <t>PRAZO DE RESGATE</t>
  </si>
  <si>
    <t>SELIC anual</t>
  </si>
  <si>
    <t>Alíquota IR</t>
  </si>
  <si>
    <t>Taxa de Equilíbrio</t>
  </si>
  <si>
    <t>Resgate em Até 6 meses</t>
  </si>
  <si>
    <t>Resgate entre 6 meses e 1 ano</t>
  </si>
  <si>
    <t>Resgate entre 1 ano e 2 anos</t>
  </si>
  <si>
    <t>Resgare acima de 2 anos</t>
  </si>
</sst>
</file>

<file path=xl/styles.xml><?xml version="1.0" encoding="utf-8"?>
<styleSheet xmlns="http://schemas.openxmlformats.org/spreadsheetml/2006/main">
  <numFmts count="2">
    <numFmt numFmtId="164" formatCode="0.0000%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2" borderId="0" xfId="0" applyFont="1" applyFill="1"/>
    <xf numFmtId="164" fontId="0" fillId="0" borderId="0" xfId="0" applyNumberFormat="1" applyFont="1" applyAlignment="1">
      <alignment horizontal="center"/>
    </xf>
    <xf numFmtId="0" fontId="0" fillId="3" borderId="0" xfId="0" applyFont="1" applyFill="1"/>
    <xf numFmtId="164" fontId="0" fillId="0" borderId="0" xfId="1" applyNumberFormat="1" applyFont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165" fontId="0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9" fontId="4" fillId="0" borderId="1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0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40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</xdr:row>
      <xdr:rowOff>152400</xdr:rowOff>
    </xdr:from>
    <xdr:to>
      <xdr:col>13</xdr:col>
      <xdr:colOff>104775</xdr:colOff>
      <xdr:row>16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342900"/>
          <a:ext cx="3505200" cy="2752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285750</xdr:colOff>
      <xdr:row>1</xdr:row>
      <xdr:rowOff>142875</xdr:rowOff>
    </xdr:from>
    <xdr:to>
      <xdr:col>6</xdr:col>
      <xdr:colOff>457200</xdr:colOff>
      <xdr:row>9</xdr:row>
      <xdr:rowOff>76200</xdr:rowOff>
    </xdr:to>
    <xdr:sp macro="" textlink="">
      <xdr:nvSpPr>
        <xdr:cNvPr id="3" name="CaixaDeTexto 2"/>
        <xdr:cNvSpPr txBox="1"/>
      </xdr:nvSpPr>
      <xdr:spPr>
        <a:xfrm>
          <a:off x="285750" y="333375"/>
          <a:ext cx="3829050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ESTA PLANILHA FOI ELABORADA</a:t>
          </a:r>
          <a:r>
            <a:rPr lang="pt-BR" sz="1100" baseline="0"/>
            <a:t> PELO INSTITUTO ASSAF PARA SIMULAR ATÉ QUE PONTO SE PODE TER UMA TAXA DE ADMINISTRAÇÃO DE UM FUNDO CUJO RENDIMENTO SEGUE A TAXA BÁSICA DE JUROS (SELIC) PARA SER COMPARÁVEL COM O RENDIMENTO DA CADERNETA DE POUPANÇA.</a:t>
          </a:r>
        </a:p>
        <a:p>
          <a:endParaRPr lang="pt-BR" sz="1100" baseline="0"/>
        </a:p>
        <a:p>
          <a:r>
            <a:rPr lang="pt-BR" sz="1100" baseline="0"/>
            <a:t>RESSALTAMOS QUE É UMA PLANILHA MERAMENTE ILUSTRATIVA E DE APOIO A INVESTIDORES.</a:t>
          </a:r>
          <a:endParaRPr lang="pt-BR" sz="1100"/>
        </a:p>
      </xdr:txBody>
    </xdr:sp>
    <xdr:clientData/>
  </xdr:twoCellAnchor>
  <xdr:twoCellAnchor>
    <xdr:from>
      <xdr:col>0</xdr:col>
      <xdr:colOff>304800</xdr:colOff>
      <xdr:row>12</xdr:row>
      <xdr:rowOff>47626</xdr:rowOff>
    </xdr:from>
    <xdr:to>
      <xdr:col>6</xdr:col>
      <xdr:colOff>476250</xdr:colOff>
      <xdr:row>16</xdr:row>
      <xdr:rowOff>28576</xdr:rowOff>
    </xdr:to>
    <xdr:sp macro="" textlink="">
      <xdr:nvSpPr>
        <xdr:cNvPr id="4" name="CaixaDeTexto 3"/>
        <xdr:cNvSpPr txBox="1"/>
      </xdr:nvSpPr>
      <xdr:spPr>
        <a:xfrm>
          <a:off x="304800" y="2333626"/>
          <a:ext cx="3829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ADOTOU-SE UMA TAXA DE RENTABILIDADE DA POUPANÇA DE 6,9% AO ANO QUE DÁ UMA RENTABILIDADE EFETIVA MENSAL DE 0,5576%.</a:t>
          </a:r>
        </a:p>
      </xdr:txBody>
    </xdr:sp>
    <xdr:clientData/>
  </xdr:twoCellAnchor>
  <xdr:twoCellAnchor editAs="oneCell">
    <xdr:from>
      <xdr:col>6</xdr:col>
      <xdr:colOff>542925</xdr:colOff>
      <xdr:row>17</xdr:row>
      <xdr:rowOff>19050</xdr:rowOff>
    </xdr:from>
    <xdr:to>
      <xdr:col>10</xdr:col>
      <xdr:colOff>333375</xdr:colOff>
      <xdr:row>20</xdr:row>
      <xdr:rowOff>95250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0525" y="3257550"/>
          <a:ext cx="2228850" cy="647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333375</xdr:colOff>
      <xdr:row>17</xdr:row>
      <xdr:rowOff>47625</xdr:rowOff>
    </xdr:from>
    <xdr:to>
      <xdr:col>6</xdr:col>
      <xdr:colOff>504825</xdr:colOff>
      <xdr:row>21</xdr:row>
      <xdr:rowOff>85725</xdr:rowOff>
    </xdr:to>
    <xdr:sp macro="" textlink="">
      <xdr:nvSpPr>
        <xdr:cNvPr id="6" name="CaixaDeTexto 5"/>
        <xdr:cNvSpPr txBox="1"/>
      </xdr:nvSpPr>
      <xdr:spPr>
        <a:xfrm>
          <a:off x="333375" y="3286125"/>
          <a:ext cx="38290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A PLANILHA INFORMA AO INVESTIDOR</a:t>
          </a:r>
          <a:r>
            <a:rPr lang="pt-BR" sz="1100" baseline="0"/>
            <a:t> SE É MELHOR INVESTIR NA POUPANÇA OU NOS FUNDOS DI DE ACORDO COM O ESQUEMA DE CORES DADO AO LADO PARA CADA TAXA DE ADMINISTRAÇÃO.</a:t>
          </a:r>
          <a:endParaRPr lang="pt-BR" sz="1100"/>
        </a:p>
      </xdr:txBody>
    </xdr:sp>
    <xdr:clientData/>
  </xdr:twoCellAnchor>
  <xdr:twoCellAnchor>
    <xdr:from>
      <xdr:col>0</xdr:col>
      <xdr:colOff>333375</xdr:colOff>
      <xdr:row>22</xdr:row>
      <xdr:rowOff>180975</xdr:rowOff>
    </xdr:from>
    <xdr:to>
      <xdr:col>6</xdr:col>
      <xdr:colOff>504825</xdr:colOff>
      <xdr:row>27</xdr:row>
      <xdr:rowOff>28575</xdr:rowOff>
    </xdr:to>
    <xdr:sp macro="" textlink="">
      <xdr:nvSpPr>
        <xdr:cNvPr id="8" name="CaixaDeTexto 7"/>
        <xdr:cNvSpPr txBox="1"/>
      </xdr:nvSpPr>
      <xdr:spPr>
        <a:xfrm>
          <a:off x="333375" y="4371975"/>
          <a:ext cx="38290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LEVA-SE EM</a:t>
          </a:r>
          <a:r>
            <a:rPr lang="pt-BR" sz="1100" baseline="0"/>
            <a:t> CONSIDERAÇÃO O  PRAZO DE RESGATE DO FUNDO DE INVESTIMENTOS UMA VEZ QUE HA DIFERENCIAÇÃO DA ALÍQUOTA DO IMPOSTO DE RENDA.</a:t>
          </a:r>
          <a:endParaRPr lang="pt-BR" sz="1100"/>
        </a:p>
      </xdr:txBody>
    </xdr:sp>
    <xdr:clientData/>
  </xdr:twoCellAnchor>
  <xdr:twoCellAnchor editAs="oneCell">
    <xdr:from>
      <xdr:col>7</xdr:col>
      <xdr:colOff>180975</xdr:colOff>
      <xdr:row>21</xdr:row>
      <xdr:rowOff>114300</xdr:rowOff>
    </xdr:from>
    <xdr:to>
      <xdr:col>13</xdr:col>
      <xdr:colOff>133350</xdr:colOff>
      <xdr:row>28</xdr:row>
      <xdr:rowOff>66675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8175" y="4114800"/>
          <a:ext cx="3609975" cy="12858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238125</xdr:colOff>
      <xdr:row>28</xdr:row>
      <xdr:rowOff>161925</xdr:rowOff>
    </xdr:from>
    <xdr:to>
      <xdr:col>9</xdr:col>
      <xdr:colOff>238125</xdr:colOff>
      <xdr:row>34</xdr:row>
      <xdr:rowOff>104775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05325" y="5495925"/>
          <a:ext cx="1219200" cy="1085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323850</xdr:colOff>
      <xdr:row>29</xdr:row>
      <xdr:rowOff>28575</xdr:rowOff>
    </xdr:from>
    <xdr:to>
      <xdr:col>6</xdr:col>
      <xdr:colOff>495300</xdr:colOff>
      <xdr:row>33</xdr:row>
      <xdr:rowOff>66675</xdr:rowOff>
    </xdr:to>
    <xdr:sp macro="" textlink="">
      <xdr:nvSpPr>
        <xdr:cNvPr id="11" name="CaixaDeTexto 10"/>
        <xdr:cNvSpPr txBox="1"/>
      </xdr:nvSpPr>
      <xdr:spPr>
        <a:xfrm>
          <a:off x="323850" y="5553075"/>
          <a:ext cx="38290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A PLANILHA DÁ AINDA</a:t>
          </a:r>
          <a:r>
            <a:rPr lang="pt-BR" sz="1100" baseline="0"/>
            <a:t> A TAXA DE EQUILIBRIO PARA A TAXA DE ADMINSITRAÇÃO MÍNIMA EXIGÍVEL PARA SE TER GANHO NO FUNDO DE INVESTIMENTO MAIOR QUE NA CADERNETA DE POUPANÇA.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31" sqref="K31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workbookViewId="0">
      <selection sqref="A1:N1"/>
    </sheetView>
  </sheetViews>
  <sheetFormatPr defaultRowHeight="15"/>
  <cols>
    <col min="1" max="1" width="28.140625" style="1" bestFit="1" customWidth="1"/>
    <col min="2" max="2" width="10.85546875" style="1" bestFit="1" customWidth="1"/>
    <col min="3" max="3" width="11" style="1" bestFit="1" customWidth="1"/>
    <col min="4" max="11" width="9.140625" style="1"/>
    <col min="12" max="12" width="9.7109375" style="1" customWidth="1"/>
    <col min="13" max="13" width="0.85546875" style="1" customWidth="1"/>
    <col min="14" max="14" width="16.7109375" style="1" bestFit="1" customWidth="1"/>
    <col min="15" max="15" width="20.42578125" style="1" bestFit="1" customWidth="1"/>
    <col min="16" max="16" width="21.140625" style="1" bestFit="1" customWidth="1"/>
    <col min="17" max="16384" width="9.140625" style="1"/>
  </cols>
  <sheetData>
    <row r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4">
      <c r="J3" s="2"/>
      <c r="K3" t="s">
        <v>1</v>
      </c>
    </row>
    <row r="4" spans="1:14">
      <c r="A4" t="s">
        <v>2</v>
      </c>
      <c r="B4" s="3">
        <v>6.9000000000000006E-2</v>
      </c>
      <c r="C4" s="1" t="s">
        <v>3</v>
      </c>
      <c r="J4" s="4"/>
      <c r="K4" t="s">
        <v>4</v>
      </c>
    </row>
    <row r="5" spans="1:14">
      <c r="B5" s="5">
        <f>(1+B4)^(1/12) -1</f>
        <v>5.5757898442876375E-3</v>
      </c>
      <c r="C5" s="1" t="s">
        <v>5</v>
      </c>
    </row>
    <row r="6" spans="1:14">
      <c r="D6" s="19" t="s">
        <v>6</v>
      </c>
      <c r="E6" s="19"/>
      <c r="F6" s="19"/>
      <c r="G6" s="19"/>
      <c r="H6" s="19"/>
      <c r="I6" s="19"/>
      <c r="J6" s="19"/>
      <c r="K6" s="19"/>
      <c r="L6" s="19"/>
    </row>
    <row r="7" spans="1:14">
      <c r="A7" s="6" t="s">
        <v>7</v>
      </c>
      <c r="B7" s="7" t="s">
        <v>8</v>
      </c>
      <c r="C7" s="8" t="s">
        <v>9</v>
      </c>
      <c r="D7" s="9">
        <v>0.01</v>
      </c>
      <c r="E7" s="9">
        <v>1.4999999999999999E-2</v>
      </c>
      <c r="F7" s="9">
        <v>0.02</v>
      </c>
      <c r="G7" s="9">
        <v>2.5000000000000001E-2</v>
      </c>
      <c r="H7" s="9">
        <v>0.03</v>
      </c>
      <c r="I7" s="9">
        <v>3.5000000000000003E-2</v>
      </c>
      <c r="J7" s="9">
        <v>0.04</v>
      </c>
      <c r="K7" s="9">
        <v>4.4999999999999998E-2</v>
      </c>
      <c r="L7" s="9">
        <v>0.05</v>
      </c>
      <c r="N7" t="s">
        <v>10</v>
      </c>
    </row>
    <row r="8" spans="1:14">
      <c r="A8" s="6" t="s">
        <v>11</v>
      </c>
      <c r="B8" s="22">
        <v>0.14000000000000001</v>
      </c>
      <c r="C8" s="10">
        <v>0.22500000000000001</v>
      </c>
      <c r="D8" s="11">
        <f>(((1+B8)^(1/12))*(1-((1+D7)^(1/12)-1))-1)*(1-C8)</f>
        <v>7.8586600062542818E-3</v>
      </c>
      <c r="E8" s="11">
        <f>(((1+B8)^(1/12))*(1-((1+E7)^(1/12)-1))-1)*(1-C8)</f>
        <v>7.5358939460127231E-3</v>
      </c>
      <c r="F8" s="11">
        <f>(((1+B8)^(1/12))*(1-((1+F7)^(1/12)-1))-1)*(1-C8)</f>
        <v>7.2145820907831559E-3</v>
      </c>
      <c r="G8" s="11">
        <f>(((1+B8)^(1/12))*(1-((1+G7)^(1/12)-1))-1)*(1-C8)</f>
        <v>6.8947108082339174E-3</v>
      </c>
      <c r="H8" s="11">
        <f>(((1+B8)^(1/12))*(1-((1+H7)^(1/12)-1))-1)*(1-C8)</f>
        <v>6.5762666595570677E-3</v>
      </c>
      <c r="I8" s="11">
        <f>(((1+B8)^(1/12))*(1-((1+I7)^(1/12)-1))-1)*(1-C8)</f>
        <v>6.2592363957995499E-3</v>
      </c>
      <c r="J8" s="11">
        <f>(((1+B8)^(1/12))*(1-((1+J7)^(1/12)-1))-1)*(1-C8)</f>
        <v>5.9436069542764319E-3</v>
      </c>
      <c r="K8" s="11">
        <f>(((1+B8)^(1/12))*(1-((1+K7)^(1/12)-1))-1)*(1-C8)</f>
        <v>5.6293654550725941E-3</v>
      </c>
      <c r="L8" s="11">
        <f>(((1+B8)^(1/12))*(1-((1+L7)^(1/12)-1))-1)*(1-C8)</f>
        <v>5.3164991976253073E-3</v>
      </c>
      <c r="N8" s="12">
        <f>(2-1/((1+B8)^(1/12)) - $B$5/((1-C8)*((1+B8)^(1/12))))^12 -1</f>
        <v>4.5854654551518603E-2</v>
      </c>
    </row>
    <row r="9" spans="1:14">
      <c r="A9" s="6" t="s">
        <v>12</v>
      </c>
      <c r="B9" s="22"/>
      <c r="C9" s="13">
        <v>0.2</v>
      </c>
      <c r="D9" s="11">
        <f>(((1+B8)^(1/12))*(1-((1+D7)^(1/12)-1))-1)*(1-C9)</f>
        <v>8.1121651677463543E-3</v>
      </c>
      <c r="E9" s="11">
        <f>(((1+B8)^(1/12))*(1-((1+E7)^(1/12)-1))-1)*(1-C9)</f>
        <v>7.7789872991099081E-3</v>
      </c>
      <c r="F9" s="11">
        <f>(((1+B8)^(1/12))*(1-((1+F7)^(1/12)-1))-1)*(1-C9)</f>
        <v>7.4473105453245481E-3</v>
      </c>
      <c r="G9" s="11">
        <f>(((1+B8)^(1/12))*(1-((1+G7)^(1/12)-1))-1)*(1-C9)</f>
        <v>7.1171208343059796E-3</v>
      </c>
      <c r="H9" s="11">
        <f>(((1+B8)^(1/12))*(1-((1+H7)^(1/12)-1))-1)*(1-C9)</f>
        <v>6.7884042937363283E-3</v>
      </c>
      <c r="I9" s="11">
        <f>(((1+B8)^(1/12))*(1-((1+I7)^(1/12)-1))-1)*(1-C9)</f>
        <v>6.4611472472769554E-3</v>
      </c>
      <c r="J9" s="11">
        <f>(((1+B8)^(1/12))*(1-((1+J7)^(1/12)-1))-1)*(1-C9)</f>
        <v>6.1353362108659939E-3</v>
      </c>
      <c r="K9" s="11">
        <f>(((1+B8)^(1/12))*(1-((1+K7)^(1/12)-1))-1)*(1-C9)</f>
        <v>5.8109578891071935E-3</v>
      </c>
      <c r="L9" s="11">
        <f>(((1+B8)^(1/12))*(1-((1+L7)^(1/12)-1))-1)*(1-C9)</f>
        <v>5.4879991717422527E-3</v>
      </c>
      <c r="N9" s="12">
        <f>(2-1/((1+B8)^(1/12)) - $B$5/((1-C9)*((1+B8)^(1/12))))^12 -1</f>
        <v>4.8638671677718293E-2</v>
      </c>
    </row>
    <row r="10" spans="1:14">
      <c r="A10" s="6" t="s">
        <v>13</v>
      </c>
      <c r="B10" s="22"/>
      <c r="C10" s="14">
        <v>0.17499999999999999</v>
      </c>
      <c r="D10" s="11">
        <f>(((1+B8)^(1/12))*(1-((1+D7)^(1/12)-1))-1)*(1-C10)</f>
        <v>8.3656703292384286E-3</v>
      </c>
      <c r="E10" s="11">
        <f>(((1+B8)^(1/12))*(1-((1+E7)^(1/12)-1))-1)*(1-C10)</f>
        <v>8.0220806522070913E-3</v>
      </c>
      <c r="F10" s="11">
        <f>(((1+B8)^(1/12))*(1-((1+F7)^(1/12)-1))-1)*(1-C10)</f>
        <v>7.6800389998659402E-3</v>
      </c>
      <c r="G10" s="11">
        <f>(((1+B8)^(1/12))*(1-((1+G7)^(1/12)-1))-1)*(1-C10)</f>
        <v>7.33953086037804E-3</v>
      </c>
      <c r="H10" s="11">
        <f>(((1+B8)^(1/12))*(1-((1+H7)^(1/12)-1))-1)*(1-C10)</f>
        <v>7.0005419279155871E-3</v>
      </c>
      <c r="I10" s="11">
        <f>(((1+B8)^(1/12))*(1-((1+I7)^(1/12)-1))-1)*(1-C10)</f>
        <v>6.6630580987543592E-3</v>
      </c>
      <c r="J10" s="11">
        <f>(((1+B8)^(1/12))*(1-((1+J7)^(1/12)-1))-1)*(1-C10)</f>
        <v>6.3270654674555558E-3</v>
      </c>
      <c r="K10" s="11">
        <f>(((1+B8)^(1/12))*(1-((1+K7)^(1/12)-1))-1)*(1-C10)</f>
        <v>5.992550323141793E-3</v>
      </c>
      <c r="L10" s="11">
        <f>(((1+B8)^(1/12))*(1-((1+L7)^(1/12)-1))-1)*(1-C10)</f>
        <v>5.6594991458591981E-3</v>
      </c>
      <c r="N10" s="12">
        <f>(2-1/((1+B8)^(1/12)) - $B$5/((1-C10)*((1+B8)^(1/12))))^12 -1</f>
        <v>5.1260147092046182E-2</v>
      </c>
    </row>
    <row r="11" spans="1:14">
      <c r="A11" s="6" t="s">
        <v>14</v>
      </c>
      <c r="B11" s="22"/>
      <c r="C11" s="15">
        <v>0.15</v>
      </c>
      <c r="D11" s="11">
        <f>(((1+B8)^(1/12))*(1-((1+D7)^(1/12)-1))-1)*(1-C11)</f>
        <v>8.6191754907305011E-3</v>
      </c>
      <c r="E11" s="11">
        <f>(((1+B8)^(1/12))*(1-((1+E7)^(1/12)-1))-1)*(1-C11)</f>
        <v>8.2651740053042762E-3</v>
      </c>
      <c r="F11" s="11">
        <f>(((1+B8)^(1/12))*(1-((1+F7)^(1/12)-1))-1)*(1-C11)</f>
        <v>7.9127674544073323E-3</v>
      </c>
      <c r="G11" s="11">
        <f>(((1+B8)^(1/12))*(1-((1+G7)^(1/12)-1))-1)*(1-C11)</f>
        <v>7.5619408864501022E-3</v>
      </c>
      <c r="H11" s="11">
        <f>(((1+B8)^(1/12))*(1-((1+H7)^(1/12)-1))-1)*(1-C11)</f>
        <v>7.2126795620948477E-3</v>
      </c>
      <c r="I11" s="11">
        <f>(((1+B8)^(1/12))*(1-((1+I7)^(1/12)-1))-1)*(1-C11)</f>
        <v>6.8649689502317647E-3</v>
      </c>
      <c r="J11" s="11">
        <f>(((1+B8)^(1/12))*(1-((1+J7)^(1/12)-1))-1)*(1-C11)</f>
        <v>6.5187947240451178E-3</v>
      </c>
      <c r="K11" s="11">
        <f>(((1+B8)^(1/12))*(1-((1+K7)^(1/12)-1))-1)*(1-C11)</f>
        <v>6.1741427571763924E-3</v>
      </c>
      <c r="L11" s="11">
        <f>(((1+B8)^(1/12))*(1-((1+L7)^(1/12)-1))-1)*(1-C11)</f>
        <v>5.8309991199761435E-3</v>
      </c>
      <c r="N11" s="12">
        <f>(2-1/((1+B8)^(1/12)) - $B$5/((1-C11)*((1+B8)^(1/12))))^12 -1</f>
        <v>5.3732904313540386E-2</v>
      </c>
    </row>
    <row r="12" spans="1:14"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>
      <c r="C13" s="16"/>
      <c r="D13" s="19" t="s">
        <v>6</v>
      </c>
      <c r="E13" s="19"/>
      <c r="F13" s="19"/>
      <c r="G13" s="19"/>
      <c r="H13" s="19"/>
      <c r="I13" s="19"/>
      <c r="J13" s="19"/>
      <c r="K13" s="19"/>
      <c r="L13" s="19"/>
    </row>
    <row r="14" spans="1:14">
      <c r="A14" s="6" t="s">
        <v>7</v>
      </c>
      <c r="B14" s="7" t="s">
        <v>8</v>
      </c>
      <c r="C14" s="17" t="s">
        <v>9</v>
      </c>
      <c r="D14" s="9">
        <v>0.01</v>
      </c>
      <c r="E14" s="9">
        <v>1.4999999999999999E-2</v>
      </c>
      <c r="F14" s="9">
        <v>0.02</v>
      </c>
      <c r="G14" s="9">
        <v>2.5000000000000001E-2</v>
      </c>
      <c r="H14" s="9">
        <v>0.03</v>
      </c>
      <c r="I14" s="9">
        <v>3.5000000000000003E-2</v>
      </c>
      <c r="J14" s="9">
        <v>0.04</v>
      </c>
      <c r="K14" s="9">
        <v>4.4999999999999998E-2</v>
      </c>
      <c r="L14" s="9">
        <v>0.05</v>
      </c>
      <c r="N14" t="s">
        <v>10</v>
      </c>
    </row>
    <row r="15" spans="1:14">
      <c r="A15" s="6" t="s">
        <v>11</v>
      </c>
      <c r="B15" s="22">
        <v>0.13500000000000001</v>
      </c>
      <c r="C15" s="10">
        <v>0.22500000000000001</v>
      </c>
      <c r="D15" s="18">
        <f>(((1+B15)^(1/12))*(1-((1+D14)^(1/12)-1))-1)*(1-C15)</f>
        <v>7.5719506447756825E-3</v>
      </c>
      <c r="E15" s="18">
        <f>(((1+B15)^(1/12))*(1-((1+E14)^(1/12)-1))-1)*(1-C15)</f>
        <v>7.2493027923996147E-3</v>
      </c>
      <c r="F15" s="18">
        <f>(((1+B15)^(1/12))*(1-((1+F14)^(1/12)-1))-1)*(1-C15)</f>
        <v>6.9281086124561688E-3</v>
      </c>
      <c r="G15" s="18">
        <f>(((1+B15)^(1/12))*(1-((1+G14)^(1/12)-1))-1)*(1-C15)</f>
        <v>6.6083544776065432E-3</v>
      </c>
      <c r="H15" s="18">
        <f>(((1+B15)^(1/12))*(1-((1+H14)^(1/12)-1))-1)*(1-C15)</f>
        <v>6.2900269539645894E-3</v>
      </c>
      <c r="I15" s="18">
        <f>(((1+B15)^(1/12))*(1-((1+I14)^(1/12)-1))-1)*(1-C15)</f>
        <v>5.9731127974293474E-3</v>
      </c>
      <c r="J15" s="18">
        <f>(((1+B15)^(1/12))*(1-((1+J14)^(1/12)-1))-1)*(1-C15)</f>
        <v>5.6575989501000071E-3</v>
      </c>
      <c r="K15" s="18">
        <f>(((1+B15)^(1/12))*(1-((1+K14)^(1/12)-1))-1)*(1-C15)</f>
        <v>5.3434725367786321E-3</v>
      </c>
      <c r="L15" s="18">
        <f>(((1+B15)^(1/12))*(1-((1+L14)^(1/12)-1))-1)*(1-C15)</f>
        <v>5.030720861553423E-3</v>
      </c>
      <c r="N15" s="12">
        <f>(2-1/((1+B15)^(1/12)) - $B$5/((1-C15)*((1+B15)^(1/12))))^12 -1</f>
        <v>4.1300052205550442E-2</v>
      </c>
    </row>
    <row r="16" spans="1:14">
      <c r="A16" s="6" t="s">
        <v>12</v>
      </c>
      <c r="B16" s="22"/>
      <c r="C16" s="13">
        <v>0.2</v>
      </c>
      <c r="D16" s="18">
        <f>(((1+B15)^(1/12))*(1-((1+D14)^(1/12)-1))-1)*(1-C16)</f>
        <v>7.8162071171878015E-3</v>
      </c>
      <c r="E16" s="18">
        <f>(((1+B15)^(1/12))*(1-((1+E14)^(1/12)-1))-1)*(1-C16)</f>
        <v>7.483151269573796E-3</v>
      </c>
      <c r="F16" s="18">
        <f>(((1+B15)^(1/12))*(1-((1+F14)^(1/12)-1))-1)*(1-C16)</f>
        <v>7.1515959870515292E-3</v>
      </c>
      <c r="G16" s="18">
        <f>(((1+B15)^(1/12))*(1-((1+G14)^(1/12)-1))-1)*(1-C16)</f>
        <v>6.8215272026906255E-3</v>
      </c>
      <c r="H16" s="18">
        <f>(((1+B15)^(1/12))*(1-((1+H14)^(1/12)-1))-1)*(1-C16)</f>
        <v>6.4929310492537699E-3</v>
      </c>
      <c r="I16" s="18">
        <f>(((1+B15)^(1/12))*(1-((1+I14)^(1/12)-1))-1)*(1-C16)</f>
        <v>6.1657938554109393E-3</v>
      </c>
      <c r="J16" s="18">
        <f>(((1+B15)^(1/12))*(1-((1+J14)^(1/12)-1))-1)*(1-C16)</f>
        <v>5.8401021420387174E-3</v>
      </c>
      <c r="K16" s="18">
        <f>(((1+B15)^(1/12))*(1-((1+K14)^(1/12)-1))-1)*(1-C16)</f>
        <v>5.5158426186102012E-3</v>
      </c>
      <c r="L16" s="18">
        <f>(((1+B15)^(1/12))*(1-((1+L14)^(1/12)-1))-1)*(1-C16)</f>
        <v>5.1930021796680499E-3</v>
      </c>
      <c r="N16" s="12">
        <f>(2-1/((1+B15)^(1/12)) - $B$5/((1-C16)*((1+B15)^(1/12))))^12 -1</f>
        <v>4.4073971886139374E-2</v>
      </c>
    </row>
    <row r="17" spans="1:14">
      <c r="A17" s="6" t="s">
        <v>13</v>
      </c>
      <c r="B17" s="22"/>
      <c r="C17" s="14">
        <v>0.17499999999999999</v>
      </c>
      <c r="D17" s="18">
        <f>(((1+B15)^(1/12))*(1-((1+D14)^(1/12)-1))-1)*(1-C17)</f>
        <v>8.0604635895999196E-3</v>
      </c>
      <c r="E17" s="18">
        <f>(((1+B15)^(1/12))*(1-((1+E14)^(1/12)-1))-1)*(1-C17)</f>
        <v>7.7169997467479764E-3</v>
      </c>
      <c r="F17" s="18">
        <f>(((1+B15)^(1/12))*(1-((1+F14)^(1/12)-1))-1)*(1-C17)</f>
        <v>7.3750833616468888E-3</v>
      </c>
      <c r="G17" s="18">
        <f>(((1+B15)^(1/12))*(1-((1+G14)^(1/12)-1))-1)*(1-C17)</f>
        <v>7.0346999277747062E-3</v>
      </c>
      <c r="H17" s="18">
        <f>(((1+B15)^(1/12))*(1-((1+H14)^(1/12)-1))-1)*(1-C17)</f>
        <v>6.6958351445429495E-3</v>
      </c>
      <c r="I17" s="18">
        <f>(((1+B15)^(1/12))*(1-((1+I14)^(1/12)-1))-1)*(1-C17)</f>
        <v>6.3584749133925311E-3</v>
      </c>
      <c r="J17" s="18">
        <f>(((1+B15)^(1/12))*(1-((1+J14)^(1/12)-1))-1)*(1-C17)</f>
        <v>6.0226053339774259E-3</v>
      </c>
      <c r="K17" s="18">
        <f>(((1+B15)^(1/12))*(1-((1+K14)^(1/12)-1))-1)*(1-C17)</f>
        <v>5.6882127004417686E-3</v>
      </c>
      <c r="L17" s="18">
        <f>(((1+B15)^(1/12))*(1-((1+L14)^(1/12)-1))-1)*(1-C17)</f>
        <v>5.3552834977826751E-3</v>
      </c>
      <c r="N17" s="12">
        <f>(2-1/((1+B15)^(1/12)) - $B$5/((1-C17)*((1+B15)^(1/12))))^12 -1</f>
        <v>4.6685943888658654E-2</v>
      </c>
    </row>
    <row r="18" spans="1:14">
      <c r="A18" s="6" t="s">
        <v>14</v>
      </c>
      <c r="B18" s="22"/>
      <c r="C18" s="15">
        <v>0.15</v>
      </c>
      <c r="D18" s="18">
        <f>(((1+B15)^(1/12))*(1-((1+D14)^(1/12)-1))-1)*(1-C18)</f>
        <v>8.3047200620120377E-3</v>
      </c>
      <c r="E18" s="18">
        <f>(((1+B15)^(1/12))*(1-((1+E14)^(1/12)-1))-1)*(1-C18)</f>
        <v>7.9508482239221568E-3</v>
      </c>
      <c r="F18" s="18">
        <f>(((1+B15)^(1/12))*(1-((1+F14)^(1/12)-1))-1)*(1-C18)</f>
        <v>7.5985707362422493E-3</v>
      </c>
      <c r="G18" s="18">
        <f>(((1+B15)^(1/12))*(1-((1+G14)^(1/12)-1))-1)*(1-C18)</f>
        <v>7.2478726528587886E-3</v>
      </c>
      <c r="H18" s="18">
        <f>(((1+B15)^(1/12))*(1-((1+H14)^(1/12)-1))-1)*(1-C18)</f>
        <v>6.8987392398321299E-3</v>
      </c>
      <c r="I18" s="18">
        <f>(((1+B15)^(1/12))*(1-((1+I14)^(1/12)-1))-1)*(1-C18)</f>
        <v>6.551155971374123E-3</v>
      </c>
      <c r="J18" s="18">
        <f>(((1+B15)^(1/12))*(1-((1+J14)^(1/12)-1))-1)*(1-C18)</f>
        <v>6.2051085259161361E-3</v>
      </c>
      <c r="K18" s="18">
        <f>(((1+B15)^(1/12))*(1-((1+K14)^(1/12)-1))-1)*(1-C18)</f>
        <v>5.8605827822733377E-3</v>
      </c>
      <c r="L18" s="18">
        <f>(((1+B15)^(1/12))*(1-((1+L14)^(1/12)-1))-1)*(1-C18)</f>
        <v>5.517564815897302E-3</v>
      </c>
      <c r="N18" s="12">
        <f>(2-1/((1+B15)^(1/12)) - $B$5/((1-C18)*((1+B15)^(1/12))))^12 -1</f>
        <v>4.9149740828360988E-2</v>
      </c>
    </row>
    <row r="20" spans="1:14">
      <c r="C20" s="16"/>
      <c r="D20" s="19" t="s">
        <v>6</v>
      </c>
      <c r="E20" s="19"/>
      <c r="F20" s="19"/>
      <c r="G20" s="19"/>
      <c r="H20" s="19"/>
      <c r="I20" s="19"/>
      <c r="J20" s="19"/>
      <c r="K20" s="19"/>
      <c r="L20" s="19"/>
    </row>
    <row r="21" spans="1:14">
      <c r="A21" s="6" t="s">
        <v>7</v>
      </c>
      <c r="B21" s="7" t="s">
        <v>8</v>
      </c>
      <c r="C21" s="17" t="s">
        <v>9</v>
      </c>
      <c r="D21" s="9">
        <v>0.01</v>
      </c>
      <c r="E21" s="9">
        <v>1.4999999999999999E-2</v>
      </c>
      <c r="F21" s="9">
        <v>0.02</v>
      </c>
      <c r="G21" s="9">
        <v>2.5000000000000001E-2</v>
      </c>
      <c r="H21" s="9">
        <v>0.03</v>
      </c>
      <c r="I21" s="9">
        <v>3.5000000000000003E-2</v>
      </c>
      <c r="J21" s="9">
        <v>0.04</v>
      </c>
      <c r="K21" s="9">
        <v>4.4999999999999998E-2</v>
      </c>
      <c r="L21" s="9">
        <v>0.05</v>
      </c>
      <c r="N21" t="s">
        <v>10</v>
      </c>
    </row>
    <row r="22" spans="1:14">
      <c r="A22" s="6" t="s">
        <v>11</v>
      </c>
      <c r="B22" s="22">
        <v>0.13</v>
      </c>
      <c r="C22" s="10">
        <v>0.22500000000000001</v>
      </c>
      <c r="D22" s="18">
        <f>(((1+B22)^(1/12))*(1-((1+D21)^(1/12)-1))-1)*(1-C22)</f>
        <v>7.284081153229943E-3</v>
      </c>
      <c r="E22" s="18">
        <f>(((1+B22)^(1/12))*(1-((1+E21)^(1/12)-1))-1)*(1-C22)</f>
        <v>6.9615519870310063E-3</v>
      </c>
      <c r="F22" s="18">
        <f>(((1+B22)^(1/12))*(1-((1+F21)^(1/12)-1))-1)*(1-C22)</f>
        <v>6.6404759585308231E-3</v>
      </c>
      <c r="G22" s="18">
        <f>(((1+B22)^(1/12))*(1-((1+G21)^(1/12)-1))-1)*(1-C22)</f>
        <v>6.3208394454028986E-3</v>
      </c>
      <c r="H22" s="18">
        <f>(((1+B22)^(1/12))*(1-((1+H21)^(1/12)-1))-1)*(1-C22)</f>
        <v>6.0026290187030094E-3</v>
      </c>
      <c r="I22" s="18">
        <f>(((1+B22)^(1/12))*(1-((1+I21)^(1/12)-1))-1)*(1-C22)</f>
        <v>5.6858314392019106E-3</v>
      </c>
      <c r="J22" s="18">
        <f>(((1+B22)^(1/12))*(1-((1+J21)^(1/12)-1))-1)*(1-C22)</f>
        <v>5.3704336538023595E-3</v>
      </c>
      <c r="K22" s="18">
        <f>(((1+B22)^(1/12))*(1-((1+K21)^(1/12)-1))-1)*(1-C22)</f>
        <v>5.056422792042531E-3</v>
      </c>
      <c r="L22" s="18">
        <f>(((1+B22)^(1/12))*(1-((1+L21)^(1/12)-1))-1)*(1-C22)</f>
        <v>4.7437861626806578E-3</v>
      </c>
      <c r="N22" s="12">
        <f>(2-1/((1+B22)^(1/12)) - $B$5/((1-C22)*((1+B22)^(1/12))))^12 -1</f>
        <v>3.6741980641971761E-2</v>
      </c>
    </row>
    <row r="23" spans="1:14">
      <c r="A23" s="6" t="s">
        <v>12</v>
      </c>
      <c r="B23" s="22"/>
      <c r="C23" s="13">
        <v>0.2</v>
      </c>
      <c r="D23" s="18">
        <f>(((1+B22)^(1/12))*(1-((1+D21)^(1/12)-1))-1)*(1-C23)</f>
        <v>7.5190515130115548E-3</v>
      </c>
      <c r="E23" s="18">
        <f>(((1+B22)^(1/12))*(1-((1+E21)^(1/12)-1))-1)*(1-C23)</f>
        <v>7.1861181801610389E-3</v>
      </c>
      <c r="F23" s="18">
        <f>(((1+B22)^(1/12))*(1-((1+F21)^(1/12)-1))-1)*(1-C23)</f>
        <v>6.8546848604189138E-3</v>
      </c>
      <c r="G23" s="18">
        <f>(((1+B22)^(1/12))*(1-((1+G21)^(1/12)-1))-1)*(1-C23)</f>
        <v>6.5247374920287989E-3</v>
      </c>
      <c r="H23" s="18">
        <f>(((1+B22)^(1/12))*(1-((1+H21)^(1/12)-1))-1)*(1-C23)</f>
        <v>6.1962622128547201E-3</v>
      </c>
      <c r="I23" s="18">
        <f>(((1+B22)^(1/12))*(1-((1+I21)^(1/12)-1))-1)*(1-C23)</f>
        <v>5.8692453565955208E-3</v>
      </c>
      <c r="J23" s="18">
        <f>(((1+B22)^(1/12))*(1-((1+J21)^(1/12)-1))-1)*(1-C23)</f>
        <v>5.5436734490863062E-3</v>
      </c>
      <c r="K23" s="18">
        <f>(((1+B22)^(1/12))*(1-((1+K21)^(1/12)-1))-1)*(1-C23)</f>
        <v>5.2195332046890645E-3</v>
      </c>
      <c r="L23" s="18">
        <f>(((1+B22)^(1/12))*(1-((1+L21)^(1/12)-1))-1)*(1-C23)</f>
        <v>4.8968115227671308E-3</v>
      </c>
      <c r="N23" s="12">
        <f>(2-1/((1+B22)^(1/12)) - $B$5/((1-C23)*((1+B22)^(1/12))))^12 -1</f>
        <v>3.950578703484986E-2</v>
      </c>
    </row>
    <row r="24" spans="1:14">
      <c r="A24" s="6" t="s">
        <v>13</v>
      </c>
      <c r="B24" s="22"/>
      <c r="C24" s="14">
        <v>0.17499999999999999</v>
      </c>
      <c r="D24" s="18">
        <f>(((1+B22)^(1/12))*(1-((1+D21)^(1/12)-1))-1)*(1-C24)</f>
        <v>7.7540218727931648E-3</v>
      </c>
      <c r="E24" s="18">
        <f>(((1+B22)^(1/12))*(1-((1+E21)^(1/12)-1))-1)*(1-C24)</f>
        <v>7.4106843732910706E-3</v>
      </c>
      <c r="F24" s="18">
        <f>(((1+B22)^(1/12))*(1-((1+F21)^(1/12)-1))-1)*(1-C24)</f>
        <v>7.0688937623070046E-3</v>
      </c>
      <c r="G24" s="18">
        <f>(((1+B22)^(1/12))*(1-((1+G21)^(1/12)-1))-1)*(1-C24)</f>
        <v>6.7286355386546974E-3</v>
      </c>
      <c r="H24" s="18">
        <f>(((1+B22)^(1/12))*(1-((1+H21)^(1/12)-1))-1)*(1-C24)</f>
        <v>6.389895407006429E-3</v>
      </c>
      <c r="I24" s="18">
        <f>(((1+B22)^(1/12))*(1-((1+I21)^(1/12)-1))-1)*(1-C24)</f>
        <v>6.0526592739891302E-3</v>
      </c>
      <c r="J24" s="18">
        <f>(((1+B22)^(1/12))*(1-((1+J21)^(1/12)-1))-1)*(1-C24)</f>
        <v>5.7169132443702529E-3</v>
      </c>
      <c r="K24" s="18">
        <f>(((1+B22)^(1/12))*(1-((1+K21)^(1/12)-1))-1)*(1-C24)</f>
        <v>5.382643617335597E-3</v>
      </c>
      <c r="L24" s="18">
        <f>(((1+B22)^(1/12))*(1-((1+L21)^(1/12)-1))-1)*(1-C24)</f>
        <v>5.049836882853603E-3</v>
      </c>
      <c r="N24" s="12">
        <f>(2-1/((1+B22)^(1/12)) - $B$5/((1-C24)*((1+B22)^(1/12))))^12 -1</f>
        <v>4.2108240700299282E-2</v>
      </c>
    </row>
    <row r="25" spans="1:14">
      <c r="A25" s="6" t="s">
        <v>14</v>
      </c>
      <c r="B25" s="22"/>
      <c r="C25" s="15">
        <v>0.15</v>
      </c>
      <c r="D25" s="18">
        <f>(((1+B22)^(1/12))*(1-((1+D21)^(1/12)-1))-1)*(1-C25)</f>
        <v>7.9889922325747757E-3</v>
      </c>
      <c r="E25" s="18">
        <f>(((1+B22)^(1/12))*(1-((1+E21)^(1/12)-1))-1)*(1-C25)</f>
        <v>7.6352505664211033E-3</v>
      </c>
      <c r="F25" s="18">
        <f>(((1+B22)^(1/12))*(1-((1+F21)^(1/12)-1))-1)*(1-C25)</f>
        <v>7.2831026641950953E-3</v>
      </c>
      <c r="G25" s="18">
        <f>(((1+B22)^(1/12))*(1-((1+G21)^(1/12)-1))-1)*(1-C25)</f>
        <v>6.9325335852805977E-3</v>
      </c>
      <c r="H25" s="18">
        <f>(((1+B22)^(1/12))*(1-((1+H21)^(1/12)-1))-1)*(1-C25)</f>
        <v>6.5835286011581397E-3</v>
      </c>
      <c r="I25" s="18">
        <f>(((1+B22)^(1/12))*(1-((1+I21)^(1/12)-1))-1)*(1-C25)</f>
        <v>6.2360731913827403E-3</v>
      </c>
      <c r="J25" s="18">
        <f>(((1+B22)^(1/12))*(1-((1+J21)^(1/12)-1))-1)*(1-C25)</f>
        <v>5.8901530396541996E-3</v>
      </c>
      <c r="K25" s="18">
        <f>(((1+B22)^(1/12))*(1-((1+K21)^(1/12)-1))-1)*(1-C25)</f>
        <v>5.5457540299821305E-3</v>
      </c>
      <c r="L25" s="18">
        <f>(((1+B22)^(1/12))*(1-((1+L21)^(1/12)-1))-1)*(1-C25)</f>
        <v>5.202862242940076E-3</v>
      </c>
      <c r="N25" s="12">
        <f>(2-1/((1+B22)^(1/12)) - $B$5/((1-C25)*((1+B22)^(1/12))))^12 -1</f>
        <v>4.4563063272512915E-2</v>
      </c>
    </row>
    <row r="27" spans="1:14">
      <c r="C27" s="16"/>
      <c r="D27" s="19" t="s">
        <v>6</v>
      </c>
      <c r="E27" s="19"/>
      <c r="F27" s="19"/>
      <c r="G27" s="19"/>
      <c r="H27" s="19"/>
      <c r="I27" s="19"/>
      <c r="J27" s="19"/>
      <c r="K27" s="19"/>
      <c r="L27" s="19"/>
    </row>
    <row r="28" spans="1:14">
      <c r="A28" s="6" t="s">
        <v>7</v>
      </c>
      <c r="B28" s="7" t="s">
        <v>8</v>
      </c>
      <c r="C28" s="17" t="s">
        <v>9</v>
      </c>
      <c r="D28" s="9">
        <v>0.01</v>
      </c>
      <c r="E28" s="9">
        <v>1.4999999999999999E-2</v>
      </c>
      <c r="F28" s="9">
        <v>0.02</v>
      </c>
      <c r="G28" s="9">
        <v>2.5000000000000001E-2</v>
      </c>
      <c r="H28" s="9">
        <v>0.03</v>
      </c>
      <c r="I28" s="9">
        <v>3.5000000000000003E-2</v>
      </c>
      <c r="J28" s="9">
        <v>0.04</v>
      </c>
      <c r="K28" s="9">
        <v>4.4999999999999998E-2</v>
      </c>
      <c r="L28" s="9">
        <v>0.05</v>
      </c>
      <c r="N28" t="s">
        <v>10</v>
      </c>
    </row>
    <row r="29" spans="1:14">
      <c r="A29" s="6" t="s">
        <v>11</v>
      </c>
      <c r="B29" s="22">
        <v>0.125</v>
      </c>
      <c r="C29" s="10">
        <v>0.22500000000000001</v>
      </c>
      <c r="D29" s="18">
        <f>(((1+B29)^(1/12))*(1-((1+D28)^(1/12)-1))-1)*(1-C29)</f>
        <v>6.9950416727107391E-3</v>
      </c>
      <c r="E29" s="18">
        <f>(((1+B29)^(1/12))*(1-((1+E28)^(1/12)-1))-1)*(1-C29)</f>
        <v>6.6726316750655547E-3</v>
      </c>
      <c r="F29" s="18">
        <f>(((1+B29)^(1/12))*(1-((1+F28)^(1/12)-1))-1)*(1-C29)</f>
        <v>6.3516742782116558E-3</v>
      </c>
      <c r="G29" s="18">
        <f>(((1+B29)^(1/12))*(1-((1+G28)^(1/12)-1))-1)*(1-C29)</f>
        <v>6.0321558648558484E-3</v>
      </c>
      <c r="H29" s="18">
        <f>(((1+B29)^(1/12))*(1-((1+H28)^(1/12)-1))-1)*(1-C29)</f>
        <v>5.7140630110156243E-3</v>
      </c>
      <c r="I29" s="18">
        <f>(((1+B29)^(1/12))*(1-((1+I28)^(1/12)-1))-1)*(1-C29)</f>
        <v>5.3973824823532416E-3</v>
      </c>
      <c r="J29" s="18">
        <f>(((1+B29)^(1/12))*(1-((1+J28)^(1/12)-1))-1)*(1-C29)</f>
        <v>5.0821012305944718E-3</v>
      </c>
      <c r="K29" s="18">
        <f>(((1+B29)^(1/12))*(1-((1+K28)^(1/12)-1))-1)*(1-C29)</f>
        <v>4.7682063900327037E-3</v>
      </c>
      <c r="L29" s="18">
        <f>(((1+B29)^(1/12))*(1-((1+L28)^(1/12)-1))-1)*(1-C29)</f>
        <v>4.4556852741154734E-3</v>
      </c>
      <c r="N29" s="12">
        <f>(2-1/((1+B29)^(1/12)) - $B$5/((1-C29)*((1+B29)^(1/12))))^12 -1</f>
        <v>3.2180435334871804E-2</v>
      </c>
    </row>
    <row r="30" spans="1:14">
      <c r="A30" s="6" t="s">
        <v>12</v>
      </c>
      <c r="B30" s="22"/>
      <c r="C30" s="13">
        <v>0.2</v>
      </c>
      <c r="D30" s="18">
        <f>(((1+B29)^(1/12))*(1-((1+D28)^(1/12)-1))-1)*(1-C30)</f>
        <v>7.2206881782820535E-3</v>
      </c>
      <c r="E30" s="18">
        <f>(((1+B29)^(1/12))*(1-((1+E28)^(1/12)-1))-1)*(1-C30)</f>
        <v>6.8878778581321857E-3</v>
      </c>
      <c r="F30" s="18">
        <f>(((1+B29)^(1/12))*(1-((1+F28)^(1/12)-1))-1)*(1-C30)</f>
        <v>6.5565669968636444E-3</v>
      </c>
      <c r="G30" s="18">
        <f>(((1+B29)^(1/12))*(1-((1+G28)^(1/12)-1))-1)*(1-C30)</f>
        <v>6.2267415379157146E-3</v>
      </c>
      <c r="H30" s="18">
        <f>(((1+B29)^(1/12))*(1-((1+H28)^(1/12)-1))-1)*(1-C30)</f>
        <v>5.8983876242741928E-3</v>
      </c>
      <c r="I30" s="18">
        <f>(((1+B29)^(1/12))*(1-((1+I28)^(1/12)-1))-1)*(1-C30)</f>
        <v>5.5714915946872175E-3</v>
      </c>
      <c r="J30" s="18">
        <f>(((1+B29)^(1/12))*(1-((1+J28)^(1/12)-1))-1)*(1-C30)</f>
        <v>5.2460399799684867E-3</v>
      </c>
      <c r="K30" s="18">
        <f>(((1+B29)^(1/12))*(1-((1+K28)^(1/12)-1))-1)*(1-C30)</f>
        <v>4.922019499388597E-3</v>
      </c>
      <c r="L30" s="18">
        <f>(((1+B29)^(1/12))*(1-((1+L28)^(1/12)-1))-1)*(1-C30)</f>
        <v>4.5994170571514561E-3</v>
      </c>
      <c r="N30" s="12">
        <f>(2-1/((1+B29)^(1/12)) - $B$5/((1-C30)*((1+B29)^(1/12))))^12 -1</f>
        <v>3.4934112530356831E-2</v>
      </c>
    </row>
    <row r="31" spans="1:14">
      <c r="A31" s="6" t="s">
        <v>13</v>
      </c>
      <c r="B31" s="22"/>
      <c r="C31" s="14">
        <v>0.17499999999999999</v>
      </c>
      <c r="D31" s="18">
        <f>(((1+B29)^(1/12))*(1-((1+D28)^(1/12)-1))-1)*(1-C31)</f>
        <v>7.4463346838533669E-3</v>
      </c>
      <c r="E31" s="18">
        <f>(((1+B29)^(1/12))*(1-((1+E28)^(1/12)-1))-1)*(1-C31)</f>
        <v>7.1031240411988158E-3</v>
      </c>
      <c r="F31" s="18">
        <f>(((1+B29)^(1/12))*(1-((1+F28)^(1/12)-1))-1)*(1-C31)</f>
        <v>6.7614597155156329E-3</v>
      </c>
      <c r="G31" s="18">
        <f>(((1+B29)^(1/12))*(1-((1+G28)^(1/12)-1))-1)*(1-C31)</f>
        <v>6.42132721097558E-3</v>
      </c>
      <c r="H31" s="18">
        <f>(((1+B29)^(1/12))*(1-((1+H28)^(1/12)-1))-1)*(1-C31)</f>
        <v>6.0827122375327614E-3</v>
      </c>
      <c r="I31" s="18">
        <f>(((1+B29)^(1/12))*(1-((1+I28)^(1/12)-1))-1)*(1-C31)</f>
        <v>5.7456007070211916E-3</v>
      </c>
      <c r="J31" s="18">
        <f>(((1+B29)^(1/12))*(1-((1+J28)^(1/12)-1))-1)*(1-C31)</f>
        <v>5.4099787293425015E-3</v>
      </c>
      <c r="K31" s="18">
        <f>(((1+B29)^(1/12))*(1-((1+K28)^(1/12)-1))-1)*(1-C31)</f>
        <v>5.0758326087444903E-3</v>
      </c>
      <c r="L31" s="18">
        <f>(((1+B29)^(1/12))*(1-((1+L28)^(1/12)-1))-1)*(1-C31)</f>
        <v>4.7431488401874387E-3</v>
      </c>
      <c r="N31" s="12">
        <f>(2-1/((1+B29)^(1/12)) - $B$5/((1-C31)*((1+B29)^(1/12))))^12 -1</f>
        <v>3.7527032869748345E-2</v>
      </c>
    </row>
    <row r="32" spans="1:14">
      <c r="A32" s="6" t="s">
        <v>14</v>
      </c>
      <c r="B32" s="22"/>
      <c r="C32" s="15">
        <v>0.15</v>
      </c>
      <c r="D32" s="18">
        <f>(((1+B29)^(1/12))*(1-((1+D28)^(1/12)-1))-1)*(1-C32)</f>
        <v>7.6719811894246813E-3</v>
      </c>
      <c r="E32" s="18">
        <f>(((1+B29)^(1/12))*(1-((1+E28)^(1/12)-1))-1)*(1-C32)</f>
        <v>7.3183702242654467E-3</v>
      </c>
      <c r="F32" s="18">
        <f>(((1+B29)^(1/12))*(1-((1+F28)^(1/12)-1))-1)*(1-C32)</f>
        <v>6.9663524341676214E-3</v>
      </c>
      <c r="G32" s="18">
        <f>(((1+B29)^(1/12))*(1-((1+G28)^(1/12)-1))-1)*(1-C32)</f>
        <v>6.6159128840354462E-3</v>
      </c>
      <c r="H32" s="18">
        <f>(((1+B29)^(1/12))*(1-((1+H28)^(1/12)-1))-1)*(1-C32)</f>
        <v>6.2670368507913299E-3</v>
      </c>
      <c r="I32" s="18">
        <f>(((1+B29)^(1/12))*(1-((1+I28)^(1/12)-1))-1)*(1-C32)</f>
        <v>5.9197098193551675E-3</v>
      </c>
      <c r="J32" s="18">
        <f>(((1+B29)^(1/12))*(1-((1+J28)^(1/12)-1))-1)*(1-C32)</f>
        <v>5.5739174787165164E-3</v>
      </c>
      <c r="K32" s="18">
        <f>(((1+B29)^(1/12))*(1-((1+K28)^(1/12)-1))-1)*(1-C32)</f>
        <v>5.2296457181003836E-3</v>
      </c>
      <c r="L32" s="18">
        <f>(((1+B29)^(1/12))*(1-((1+L28)^(1/12)-1))-1)*(1-C32)</f>
        <v>4.8868806232234214E-3</v>
      </c>
      <c r="N32" s="12">
        <f>(2-1/((1+B29)^(1/12)) - $B$5/((1-C32)*((1+B29)^(1/12))))^12 -1</f>
        <v>3.997286692857549E-2</v>
      </c>
    </row>
    <row r="34" spans="1:14">
      <c r="C34" s="16"/>
      <c r="D34" s="19" t="s">
        <v>6</v>
      </c>
      <c r="E34" s="19"/>
      <c r="F34" s="19"/>
      <c r="G34" s="19"/>
      <c r="H34" s="19"/>
      <c r="I34" s="19"/>
      <c r="J34" s="19"/>
      <c r="K34" s="19"/>
      <c r="L34" s="19"/>
    </row>
    <row r="35" spans="1:14">
      <c r="A35" s="6" t="s">
        <v>7</v>
      </c>
      <c r="B35" s="7" t="s">
        <v>8</v>
      </c>
      <c r="C35" s="17" t="s">
        <v>9</v>
      </c>
      <c r="D35" s="9">
        <v>0.01</v>
      </c>
      <c r="E35" s="9">
        <v>1.4999999999999999E-2</v>
      </c>
      <c r="F35" s="9">
        <v>0.02</v>
      </c>
      <c r="G35" s="9">
        <v>2.5000000000000001E-2</v>
      </c>
      <c r="H35" s="9">
        <v>0.03</v>
      </c>
      <c r="I35" s="9">
        <v>3.5000000000000003E-2</v>
      </c>
      <c r="J35" s="9">
        <v>0.04</v>
      </c>
      <c r="K35" s="9">
        <v>4.4999999999999998E-2</v>
      </c>
      <c r="L35" s="9">
        <v>0.05</v>
      </c>
      <c r="N35" t="s">
        <v>10</v>
      </c>
    </row>
    <row r="36" spans="1:14">
      <c r="A36" s="6" t="s">
        <v>11</v>
      </c>
      <c r="B36" s="22">
        <v>0.12</v>
      </c>
      <c r="C36" s="10">
        <v>0.22500000000000001</v>
      </c>
      <c r="D36" s="18">
        <f>(((1+B36)^(1/12))*(1-((1+D35)^(1/12)-1))-1)*(1-C36)</f>
        <v>6.7048222162498505E-3</v>
      </c>
      <c r="E36" s="18">
        <f>(((1+B36)^(1/12))*(1-((1+E35)^(1/12)-1))-1)*(1-C36)</f>
        <v>6.3825318736526809E-3</v>
      </c>
      <c r="F36" s="18">
        <f>(((1+B36)^(1/12))*(1-((1+F35)^(1/12)-1))-1)*(1-C36)</f>
        <v>6.0616935927474856E-3</v>
      </c>
      <c r="G36" s="18">
        <f>(((1+B36)^(1/12))*(1-((1+G35)^(1/12)-1))-1)*(1-C36)</f>
        <v>5.7422937612948534E-3</v>
      </c>
      <c r="H36" s="18">
        <f>(((1+B36)^(1/12))*(1-((1+H35)^(1/12)-1))-1)*(1-C36)</f>
        <v>5.424318960294122E-3</v>
      </c>
      <c r="I36" s="18">
        <f>(((1+B36)^(1/12))*(1-((1+I35)^(1/12)-1))-1)*(1-C36)</f>
        <v>5.1077559603193599E-3</v>
      </c>
      <c r="J36" s="18">
        <f>(((1+B36)^(1/12))*(1-((1+J35)^(1/12)-1))-1)*(1-C36)</f>
        <v>4.7925917179386266E-3</v>
      </c>
      <c r="K36" s="18">
        <f>(((1+B36)^(1/12))*(1-((1+K35)^(1/12)-1))-1)*(1-C36)</f>
        <v>4.4788133722203144E-3</v>
      </c>
      <c r="L36" s="18">
        <f>(((1+B36)^(1/12))*(1-((1+L35)^(1/12)-1))-1)*(1-C36)</f>
        <v>4.1664082413203629E-3</v>
      </c>
      <c r="N36" s="12">
        <f>(2-1/((1+B36)^(1/12)) - $B$5/((1-C36)*((1+B36)^(1/12))))^12 -1</f>
        <v>2.7615411810395063E-2</v>
      </c>
    </row>
    <row r="37" spans="1:14">
      <c r="A37" s="6" t="s">
        <v>12</v>
      </c>
      <c r="B37" s="22"/>
      <c r="C37" s="13">
        <v>0.2</v>
      </c>
      <c r="D37" s="18">
        <f>(((1+B36)^(1/12))*(1-((1+D35)^(1/12)-1))-1)*(1-C37)</f>
        <v>6.9211068038708135E-3</v>
      </c>
      <c r="E37" s="18">
        <f>(((1+B36)^(1/12))*(1-((1+E35)^(1/12)-1))-1)*(1-C37)</f>
        <v>6.5884199986092186E-3</v>
      </c>
      <c r="F37" s="18">
        <f>(((1+B36)^(1/12))*(1-((1+F35)^(1/12)-1))-1)*(1-C37)</f>
        <v>6.2572320957393407E-3</v>
      </c>
      <c r="G37" s="18">
        <f>(((1+B36)^(1/12))*(1-((1+G35)^(1/12)-1))-1)*(1-C37)</f>
        <v>5.9275290439172682E-3</v>
      </c>
      <c r="H37" s="18">
        <f>(((1+B36)^(1/12))*(1-((1+H35)^(1/12)-1))-1)*(1-C37)</f>
        <v>5.5992969912713525E-3</v>
      </c>
      <c r="I37" s="18">
        <f>(((1+B36)^(1/12))*(1-((1+I35)^(1/12)-1))-1)*(1-C37)</f>
        <v>5.2725222816199851E-3</v>
      </c>
      <c r="J37" s="18">
        <f>(((1+B36)^(1/12))*(1-((1+J35)^(1/12)-1))-1)*(1-C37)</f>
        <v>4.9471914507753572E-3</v>
      </c>
      <c r="K37" s="18">
        <f>(((1+B36)^(1/12))*(1-((1+K35)^(1/12)-1))-1)*(1-C37)</f>
        <v>4.6232912229370983E-3</v>
      </c>
      <c r="L37" s="18">
        <f>(((1+B36)^(1/12))*(1-((1+L35)^(1/12)-1))-1)*(1-C37)</f>
        <v>4.3008085071694069E-3</v>
      </c>
      <c r="N37" s="12">
        <f>(2-1/((1+B36)^(1/12)) - $B$5/((1-C37)*((1+B36)^(1/12))))^12 -1</f>
        <v>3.0358943830770091E-2</v>
      </c>
    </row>
    <row r="38" spans="1:14">
      <c r="A38" s="6" t="s">
        <v>13</v>
      </c>
      <c r="B38" s="22"/>
      <c r="C38" s="14">
        <v>0.17499999999999999</v>
      </c>
      <c r="D38" s="18">
        <f>(((1+B36)^(1/12))*(1-((1+D35)^(1/12)-1))-1)*(1-C38)</f>
        <v>7.1373913914917764E-3</v>
      </c>
      <c r="E38" s="18">
        <f>(((1+B36)^(1/12))*(1-((1+E35)^(1/12)-1))-1)*(1-C38)</f>
        <v>6.7943081235657564E-3</v>
      </c>
      <c r="F38" s="18">
        <f>(((1+B36)^(1/12))*(1-((1+F35)^(1/12)-1))-1)*(1-C38)</f>
        <v>6.452770598731194E-3</v>
      </c>
      <c r="G38" s="18">
        <f>(((1+B36)^(1/12))*(1-((1+G35)^(1/12)-1))-1)*(1-C38)</f>
        <v>6.1127643265396821E-3</v>
      </c>
      <c r="H38" s="18">
        <f>(((1+B36)^(1/12))*(1-((1+H35)^(1/12)-1))-1)*(1-C38)</f>
        <v>5.7742750222485812E-3</v>
      </c>
      <c r="I38" s="18">
        <f>(((1+B36)^(1/12))*(1-((1+I35)^(1/12)-1))-1)*(1-C38)</f>
        <v>5.4372886029206086E-3</v>
      </c>
      <c r="J38" s="18">
        <f>(((1+B36)^(1/12))*(1-((1+J35)^(1/12)-1))-1)*(1-C38)</f>
        <v>5.1017911836120861E-3</v>
      </c>
      <c r="K38" s="18">
        <f>(((1+B36)^(1/12))*(1-((1+K35)^(1/12)-1))-1)*(1-C38)</f>
        <v>4.7677690736538823E-3</v>
      </c>
      <c r="L38" s="18">
        <f>(((1+B36)^(1/12))*(1-((1+L35)^(1/12)-1))-1)*(1-C38)</f>
        <v>4.4352087730184508E-3</v>
      </c>
      <c r="N38" s="12">
        <f>(2-1/((1+B36)^(1/12)) - $B$5/((1-C38)*((1+B36)^(1/12))))^12 -1</f>
        <v>3.2942315790934762E-2</v>
      </c>
    </row>
    <row r="39" spans="1:14">
      <c r="A39" s="6" t="s">
        <v>14</v>
      </c>
      <c r="B39" s="22"/>
      <c r="C39" s="15">
        <v>0.15</v>
      </c>
      <c r="D39" s="18">
        <f>(((1+B36)^(1/12))*(1-((1+D35)^(1/12)-1))-1)*(1-C39)</f>
        <v>7.3536759791127393E-3</v>
      </c>
      <c r="E39" s="18">
        <f>(((1+B36)^(1/12))*(1-((1+E35)^(1/12)-1))-1)*(1-C39)</f>
        <v>7.0001962485222941E-3</v>
      </c>
      <c r="F39" s="18">
        <f>(((1+B36)^(1/12))*(1-((1+F35)^(1/12)-1))-1)*(1-C39)</f>
        <v>6.6483091017230491E-3</v>
      </c>
      <c r="G39" s="18">
        <f>(((1+B36)^(1/12))*(1-((1+G35)^(1/12)-1))-1)*(1-C39)</f>
        <v>6.2979996091620969E-3</v>
      </c>
      <c r="H39" s="18">
        <f>(((1+B36)^(1/12))*(1-((1+H35)^(1/12)-1))-1)*(1-C39)</f>
        <v>5.9492530532258116E-3</v>
      </c>
      <c r="I39" s="18">
        <f>(((1+B36)^(1/12))*(1-((1+I35)^(1/12)-1))-1)*(1-C39)</f>
        <v>5.6020549242212338E-3</v>
      </c>
      <c r="J39" s="18">
        <f>(((1+B36)^(1/12))*(1-((1+J35)^(1/12)-1))-1)*(1-C39)</f>
        <v>5.2563909164488167E-3</v>
      </c>
      <c r="K39" s="18">
        <f>(((1+B36)^(1/12))*(1-((1+K35)^(1/12)-1))-1)*(1-C39)</f>
        <v>4.9122469243706663E-3</v>
      </c>
      <c r="L39" s="18">
        <f>(((1+B36)^(1/12))*(1-((1+L35)^(1/12)-1))-1)*(1-C39)</f>
        <v>4.5696090388674948E-3</v>
      </c>
      <c r="N39" s="12">
        <f>(2-1/((1+B36)^(1/12)) - $B$5/((1-C39)*((1+B36)^(1/12))))^12 -1</f>
        <v>3.5379147129860344E-2</v>
      </c>
    </row>
    <row r="41" spans="1:14">
      <c r="C41" s="16"/>
      <c r="D41" s="19" t="s">
        <v>6</v>
      </c>
      <c r="E41" s="19"/>
      <c r="F41" s="19"/>
      <c r="G41" s="19"/>
      <c r="H41" s="19"/>
      <c r="I41" s="19"/>
      <c r="J41" s="19"/>
      <c r="K41" s="19"/>
      <c r="L41" s="19"/>
    </row>
    <row r="42" spans="1:14">
      <c r="A42" s="6" t="s">
        <v>7</v>
      </c>
      <c r="B42" s="7" t="s">
        <v>8</v>
      </c>
      <c r="C42" s="17" t="s">
        <v>9</v>
      </c>
      <c r="D42" s="9">
        <v>0.01</v>
      </c>
      <c r="E42" s="9">
        <v>1.4999999999999999E-2</v>
      </c>
      <c r="F42" s="9">
        <v>0.02</v>
      </c>
      <c r="G42" s="9">
        <v>2.5000000000000001E-2</v>
      </c>
      <c r="H42" s="9">
        <v>0.03</v>
      </c>
      <c r="I42" s="9">
        <v>3.5000000000000003E-2</v>
      </c>
      <c r="J42" s="9">
        <v>0.04</v>
      </c>
      <c r="K42" s="9">
        <v>4.4999999999999998E-2</v>
      </c>
      <c r="L42" s="9">
        <v>0.05</v>
      </c>
      <c r="N42" t="s">
        <v>10</v>
      </c>
    </row>
    <row r="43" spans="1:14">
      <c r="A43" s="6" t="s">
        <v>11</v>
      </c>
      <c r="B43" s="22">
        <v>0.115</v>
      </c>
      <c r="C43" s="10">
        <v>0.22500000000000001</v>
      </c>
      <c r="D43" s="18">
        <f>(((1+B43)^(1/12))*(1-((1+D42)^(1/12)-1))-1)*(1-C43)</f>
        <v>6.4134126665724937E-3</v>
      </c>
      <c r="E43" s="18">
        <f>(((1+B43)^(1/12))*(1-((1+E42)^(1/12)-1))-1)*(1-C43)</f>
        <v>6.0912424696889294E-3</v>
      </c>
      <c r="F43" s="18">
        <f>(((1+B43)^(1/12))*(1-((1+F42)^(1/12)-1))-1)*(1-C43)</f>
        <v>5.7705237931872603E-3</v>
      </c>
      <c r="G43" s="18">
        <f>(((1+B43)^(1/12))*(1-((1+G42)^(1/12)-1))-1)*(1-C43)</f>
        <v>5.4512430299025029E-3</v>
      </c>
      <c r="H43" s="18">
        <f>(((1+B43)^(1/12))*(1-((1+H42)^(1/12)-1))-1)*(1-C43)</f>
        <v>5.1333867658364951E-3</v>
      </c>
      <c r="I43" s="18">
        <f>(((1+B43)^(1/12))*(1-((1+I42)^(1/12)-1))-1)*(1-C43)</f>
        <v>4.8169417764952482E-3</v>
      </c>
      <c r="J43" s="18">
        <f>(((1+B43)^(1/12))*(1-((1+J42)^(1/12)-1))-1)*(1-C43)</f>
        <v>4.5018950233090714E-3</v>
      </c>
      <c r="K43" s="18">
        <f>(((1+B43)^(1/12))*(1-((1+K42)^(1/12)-1))-1)*(1-C43)</f>
        <v>4.1882336501408044E-3</v>
      </c>
      <c r="L43" s="18">
        <f>(((1+B43)^(1/12))*(1-((1+L42)^(1/12)-1))-1)*(1-C43)</f>
        <v>3.8759449798740687E-3</v>
      </c>
      <c r="N43" s="12">
        <f>(2-1/((1+B43)^(1/12)) - $B$5/((1-C43)*((1+B43)^(1/12))))^12 -1</f>
        <v>2.3046905648435256E-2</v>
      </c>
    </row>
    <row r="44" spans="1:14">
      <c r="A44" s="6" t="s">
        <v>12</v>
      </c>
      <c r="B44" s="22"/>
      <c r="C44" s="13">
        <v>0.2</v>
      </c>
      <c r="D44" s="18">
        <f>(((1+B43)^(1/12))*(1-((1+D42)^(1/12)-1))-1)*(1-C44)</f>
        <v>6.6202969461393486E-3</v>
      </c>
      <c r="E44" s="18">
        <f>(((1+B43)^(1/12))*(1-((1+E42)^(1/12)-1))-1)*(1-C44)</f>
        <v>6.2877341622595397E-3</v>
      </c>
      <c r="F44" s="18">
        <f>(((1+B43)^(1/12))*(1-((1+F42)^(1/12)-1))-1)*(1-C44)</f>
        <v>5.9566697219997529E-3</v>
      </c>
      <c r="G44" s="18">
        <f>(((1+B43)^(1/12))*(1-((1+G42)^(1/12)-1))-1)*(1-C44)</f>
        <v>5.6270895792541967E-3</v>
      </c>
      <c r="H44" s="18">
        <f>(((1+B43)^(1/12))*(1-((1+H42)^(1/12)-1))-1)*(1-C44)</f>
        <v>5.2989798873150917E-3</v>
      </c>
      <c r="I44" s="18">
        <f>(((1+B43)^(1/12))*(1-((1+I42)^(1/12)-1))-1)*(1-C44)</f>
        <v>4.9723269950918692E-3</v>
      </c>
      <c r="J44" s="18">
        <f>(((1+B43)^(1/12))*(1-((1+J42)^(1/12)-1))-1)*(1-C44)</f>
        <v>4.6471174434158163E-3</v>
      </c>
      <c r="K44" s="18">
        <f>(((1+B43)^(1/12))*(1-((1+K42)^(1/12)-1))-1)*(1-C44)</f>
        <v>4.3233379614356698E-3</v>
      </c>
      <c r="L44" s="18">
        <f>(((1+B43)^(1/12))*(1-((1+L42)^(1/12)-1))-1)*(1-C44)</f>
        <v>4.0009754630958129E-3</v>
      </c>
      <c r="N44" s="12">
        <f>(2-1/((1+B43)^(1/12)) - $B$5/((1-C44)*((1+B43)^(1/12))))^12 -1</f>
        <v>2.5780276447459727E-2</v>
      </c>
    </row>
    <row r="45" spans="1:14">
      <c r="A45" s="6" t="s">
        <v>13</v>
      </c>
      <c r="B45" s="22"/>
      <c r="C45" s="14">
        <v>0.17499999999999999</v>
      </c>
      <c r="D45" s="18">
        <f>(((1+B43)^(1/12))*(1-((1+D42)^(1/12)-1))-1)*(1-C45)</f>
        <v>6.8271812257062019E-3</v>
      </c>
      <c r="E45" s="18">
        <f>(((1+B43)^(1/12))*(1-((1+E42)^(1/12)-1))-1)*(1-C45)</f>
        <v>6.48422585483015E-3</v>
      </c>
      <c r="F45" s="18">
        <f>(((1+B43)^(1/12))*(1-((1+F42)^(1/12)-1))-1)*(1-C45)</f>
        <v>6.1428156508122438E-3</v>
      </c>
      <c r="G45" s="18">
        <f>(((1+B43)^(1/12))*(1-((1+G42)^(1/12)-1))-1)*(1-C45)</f>
        <v>5.8029361286058897E-3</v>
      </c>
      <c r="H45" s="18">
        <f>(((1+B43)^(1/12))*(1-((1+H42)^(1/12)-1))-1)*(1-C45)</f>
        <v>5.4645730087936883E-3</v>
      </c>
      <c r="I45" s="18">
        <f>(((1+B43)^(1/12))*(1-((1+I42)^(1/12)-1))-1)*(1-C45)</f>
        <v>5.1277122136884901E-3</v>
      </c>
      <c r="J45" s="18">
        <f>(((1+B43)^(1/12))*(1-((1+J42)^(1/12)-1))-1)*(1-C45)</f>
        <v>4.7923398635225595E-3</v>
      </c>
      <c r="K45" s="18">
        <f>(((1+B43)^(1/12))*(1-((1+K42)^(1/12)-1))-1)*(1-C45)</f>
        <v>4.4584422727305334E-3</v>
      </c>
      <c r="L45" s="18">
        <f>(((1+B43)^(1/12))*(1-((1+L42)^(1/12)-1))-1)*(1-C45)</f>
        <v>4.1260059463175567E-3</v>
      </c>
      <c r="N45" s="12">
        <f>(2-1/((1+B43)^(1/12)) - $B$5/((1-C45)*((1+B43)^(1/12))))^12 -1</f>
        <v>2.8354084910618305E-2</v>
      </c>
    </row>
    <row r="46" spans="1:14">
      <c r="A46" s="6" t="s">
        <v>14</v>
      </c>
      <c r="B46" s="22"/>
      <c r="C46" s="15">
        <v>0.15</v>
      </c>
      <c r="D46" s="18">
        <f>(((1+B43)^(1/12))*(1-((1+D42)^(1/12)-1))-1)*(1-C46)</f>
        <v>7.0340655052730568E-3</v>
      </c>
      <c r="E46" s="18">
        <f>(((1+B43)^(1/12))*(1-((1+E42)^(1/12)-1))-1)*(1-C46)</f>
        <v>6.6807175474007602E-3</v>
      </c>
      <c r="F46" s="18">
        <f>(((1+B43)^(1/12))*(1-((1+F42)^(1/12)-1))-1)*(1-C46)</f>
        <v>6.3289615796247364E-3</v>
      </c>
      <c r="G46" s="18">
        <f>(((1+B43)^(1/12))*(1-((1+G42)^(1/12)-1))-1)*(1-C46)</f>
        <v>5.9787826779575835E-3</v>
      </c>
      <c r="H46" s="18">
        <f>(((1+B43)^(1/12))*(1-((1+H42)^(1/12)-1))-1)*(1-C46)</f>
        <v>5.630166130272285E-3</v>
      </c>
      <c r="I46" s="18">
        <f>(((1+B43)^(1/12))*(1-((1+I42)^(1/12)-1))-1)*(1-C46)</f>
        <v>5.283097432285111E-3</v>
      </c>
      <c r="J46" s="18">
        <f>(((1+B43)^(1/12))*(1-((1+J42)^(1/12)-1))-1)*(1-C46)</f>
        <v>4.9375622836293044E-3</v>
      </c>
      <c r="K46" s="18">
        <f>(((1+B43)^(1/12))*(1-((1+K42)^(1/12)-1))-1)*(1-C46)</f>
        <v>4.5935465840253988E-3</v>
      </c>
      <c r="L46" s="18">
        <f>(((1+B43)^(1/12))*(1-((1+L42)^(1/12)-1))-1)*(1-C46)</f>
        <v>4.2510364295393005E-3</v>
      </c>
      <c r="N46" s="12">
        <f>(2-1/((1+B43)^(1/12)) - $B$5/((1-C46)*((1+B43)^(1/12))))^12 -1</f>
        <v>3.0781899262074308E-2</v>
      </c>
    </row>
    <row r="48" spans="1:14">
      <c r="C48" s="16"/>
      <c r="D48" s="19" t="s">
        <v>6</v>
      </c>
      <c r="E48" s="19"/>
      <c r="F48" s="19"/>
      <c r="G48" s="19"/>
      <c r="H48" s="19"/>
      <c r="I48" s="19"/>
      <c r="J48" s="19"/>
      <c r="K48" s="19"/>
      <c r="L48" s="19"/>
    </row>
    <row r="49" spans="1:14">
      <c r="A49" s="6" t="s">
        <v>7</v>
      </c>
      <c r="B49" s="7" t="s">
        <v>8</v>
      </c>
      <c r="C49" s="17" t="s">
        <v>9</v>
      </c>
      <c r="D49" s="9">
        <v>0.01</v>
      </c>
      <c r="E49" s="9">
        <v>1.4999999999999999E-2</v>
      </c>
      <c r="F49" s="9">
        <v>0.02</v>
      </c>
      <c r="G49" s="9">
        <v>2.5000000000000001E-2</v>
      </c>
      <c r="H49" s="9">
        <v>0.03</v>
      </c>
      <c r="I49" s="9">
        <v>3.5000000000000003E-2</v>
      </c>
      <c r="J49" s="9">
        <v>0.04</v>
      </c>
      <c r="K49" s="9">
        <v>4.4999999999999998E-2</v>
      </c>
      <c r="L49" s="9">
        <v>0.05</v>
      </c>
      <c r="N49" t="s">
        <v>10</v>
      </c>
    </row>
    <row r="50" spans="1:14">
      <c r="A50" s="6" t="s">
        <v>11</v>
      </c>
      <c r="B50" s="22">
        <v>0.11</v>
      </c>
      <c r="C50" s="10">
        <v>0.22500000000000001</v>
      </c>
      <c r="D50" s="18">
        <f>(((1+B50)^(1/12))*(1-((1+D49)^(1/12)-1))-1)*(1-C50)</f>
        <v>6.1208027738048065E-3</v>
      </c>
      <c r="E50" s="18">
        <f>(((1+B50)^(1/12))*(1-((1+E49)^(1/12)-1))-1)*(1-C50)</f>
        <v>5.7987532175259758E-3</v>
      </c>
      <c r="F50" s="18">
        <f>(((1+B50)^(1/12))*(1-((1+F49)^(1/12)-1))-1)*(1-C50)</f>
        <v>5.4781546380894336E-3</v>
      </c>
      <c r="G50" s="18">
        <f>(((1+B50)^(1/12))*(1-((1+G49)^(1/12)-1))-1)*(1-C50)</f>
        <v>5.1589934334254463E-3</v>
      </c>
      <c r="H50" s="18">
        <f>(((1+B50)^(1/12))*(1-((1+H49)^(1/12)-1))-1)*(1-C50)</f>
        <v>4.8412561945590021E-3</v>
      </c>
      <c r="I50" s="18">
        <f>(((1+B50)^(1/12))*(1-((1+I49)^(1/12)-1))-1)*(1-C50)</f>
        <v>4.5249297019480167E-3</v>
      </c>
      <c r="J50" s="18">
        <f>(((1+B50)^(1/12))*(1-((1+J49)^(1/12)-1))-1)*(1-C50)</f>
        <v>4.2100009219053552E-3</v>
      </c>
      <c r="K50" s="18">
        <f>(((1+B50)^(1/12))*(1-((1+K49)^(1/12)-1))-1)*(1-C50)</f>
        <v>3.8964570031080948E-3</v>
      </c>
      <c r="L50" s="18">
        <f>(((1+B50)^(1/12))*(1-((1+L49)^(1/12)-1))-1)*(1-C50)</f>
        <v>3.5842852731864661E-3</v>
      </c>
      <c r="N50" s="12">
        <f>(2-1/((1+B50)^(1/12)) - $B$5/((1-C50)*((1+B50)^(1/12))))^12 -1</f>
        <v>1.8474912484415462E-2</v>
      </c>
    </row>
    <row r="51" spans="1:14">
      <c r="A51" s="6" t="s">
        <v>12</v>
      </c>
      <c r="B51" s="22"/>
      <c r="C51" s="13">
        <v>0.2</v>
      </c>
      <c r="D51" s="18">
        <f>(((1+B50)^(1/12))*(1-((1+D49)^(1/12)-1))-1)*(1-C51)</f>
        <v>6.3182480245727035E-3</v>
      </c>
      <c r="E51" s="18">
        <f>(((1+B50)^(1/12))*(1-((1+E49)^(1/12)-1))-1)*(1-C51)</f>
        <v>5.9858097729300402E-3</v>
      </c>
      <c r="F51" s="18">
        <f>(((1+B50)^(1/12))*(1-((1+F49)^(1/12)-1))-1)*(1-C51)</f>
        <v>5.6548693038342536E-3</v>
      </c>
      <c r="G51" s="18">
        <f>(((1+B50)^(1/12))*(1-((1+G49)^(1/12)-1))-1)*(1-C51)</f>
        <v>5.3254125764391706E-3</v>
      </c>
      <c r="H51" s="18">
        <f>(((1+B50)^(1/12))*(1-((1+H49)^(1/12)-1))-1)*(1-C51)</f>
        <v>4.9974257492221954E-3</v>
      </c>
      <c r="I51" s="18">
        <f>(((1+B50)^(1/12))*(1-((1+I49)^(1/12)-1))-1)*(1-C51)</f>
        <v>4.6708951762044039E-3</v>
      </c>
      <c r="J51" s="18">
        <f>(((1+B50)^(1/12))*(1-((1+J49)^(1/12)-1))-1)*(1-C51)</f>
        <v>4.3458074032571405E-3</v>
      </c>
      <c r="K51" s="18">
        <f>(((1+B50)^(1/12))*(1-((1+K49)^(1/12)-1))-1)*(1-C51)</f>
        <v>4.0221491644986786E-3</v>
      </c>
      <c r="L51" s="18">
        <f>(((1+B50)^(1/12))*(1-((1+L49)^(1/12)-1))-1)*(1-C51)</f>
        <v>3.6999073787731263E-3</v>
      </c>
      <c r="N51" s="12">
        <f>(2-1/((1+B50)^(1/12)) - $B$5/((1-C51)*((1+B50)^(1/12))))^12 -1</f>
        <v>2.1198105946871992E-2</v>
      </c>
    </row>
    <row r="52" spans="1:14">
      <c r="A52" s="6" t="s">
        <v>13</v>
      </c>
      <c r="B52" s="22"/>
      <c r="C52" s="14">
        <v>0.17499999999999999</v>
      </c>
      <c r="D52" s="18">
        <f>(((1+B50)^(1/12))*(1-((1+D49)^(1/12)-1))-1)*(1-C52)</f>
        <v>6.5156932753406005E-3</v>
      </c>
      <c r="E52" s="18">
        <f>(((1+B50)^(1/12))*(1-((1+E49)^(1/12)-1))-1)*(1-C52)</f>
        <v>6.1728663283341029E-3</v>
      </c>
      <c r="F52" s="18">
        <f>(((1+B50)^(1/12))*(1-((1+F49)^(1/12)-1))-1)*(1-C52)</f>
        <v>5.8315839695790737E-3</v>
      </c>
      <c r="G52" s="18">
        <f>(((1+B50)^(1/12))*(1-((1+G49)^(1/12)-1))-1)*(1-C52)</f>
        <v>5.4918317194528939E-3</v>
      </c>
      <c r="H52" s="18">
        <f>(((1+B50)^(1/12))*(1-((1+H49)^(1/12)-1))-1)*(1-C52)</f>
        <v>5.1535953038853886E-3</v>
      </c>
      <c r="I52" s="18">
        <f>(((1+B50)^(1/12))*(1-((1+I49)^(1/12)-1))-1)*(1-C52)</f>
        <v>4.8168606504607912E-3</v>
      </c>
      <c r="J52" s="18">
        <f>(((1+B50)^(1/12))*(1-((1+J49)^(1/12)-1))-1)*(1-C52)</f>
        <v>4.4816138846089258E-3</v>
      </c>
      <c r="K52" s="18">
        <f>(((1+B50)^(1/12))*(1-((1+K49)^(1/12)-1))-1)*(1-C52)</f>
        <v>4.147841325889262E-3</v>
      </c>
      <c r="L52" s="18">
        <f>(((1+B50)^(1/12))*(1-((1+L49)^(1/12)-1))-1)*(1-C52)</f>
        <v>3.8155294843597864E-3</v>
      </c>
      <c r="N52" s="12">
        <f>(2-1/((1+B50)^(1/12)) - $B$5/((1-C52)*((1+B50)^(1/12))))^12 -1</f>
        <v>2.3762335730169282E-2</v>
      </c>
    </row>
    <row r="53" spans="1:14">
      <c r="A53" s="6" t="s">
        <v>14</v>
      </c>
      <c r="B53" s="22"/>
      <c r="C53" s="15">
        <v>0.15</v>
      </c>
      <c r="D53" s="18">
        <f>(((1+B50)^(1/12))*(1-((1+D49)^(1/12)-1))-1)*(1-C53)</f>
        <v>6.7131385261084975E-3</v>
      </c>
      <c r="E53" s="18">
        <f>(((1+B50)^(1/12))*(1-((1+E49)^(1/12)-1))-1)*(1-C53)</f>
        <v>6.3599228837381673E-3</v>
      </c>
      <c r="F53" s="18">
        <f>(((1+B50)^(1/12))*(1-((1+F49)^(1/12)-1))-1)*(1-C53)</f>
        <v>6.0082986353238938E-3</v>
      </c>
      <c r="G53" s="18">
        <f>(((1+B50)^(1/12))*(1-((1+G49)^(1/12)-1))-1)*(1-C53)</f>
        <v>5.6582508624666182E-3</v>
      </c>
      <c r="H53" s="18">
        <f>(((1+B50)^(1/12))*(1-((1+H49)^(1/12)-1))-1)*(1-C53)</f>
        <v>5.3097648585485819E-3</v>
      </c>
      <c r="I53" s="18">
        <f>(((1+B50)^(1/12))*(1-((1+I49)^(1/12)-1))-1)*(1-C53)</f>
        <v>4.9628261247171785E-3</v>
      </c>
      <c r="J53" s="18">
        <f>(((1+B50)^(1/12))*(1-((1+J49)^(1/12)-1))-1)*(1-C53)</f>
        <v>4.6174203659607111E-3</v>
      </c>
      <c r="K53" s="18">
        <f>(((1+B50)^(1/12))*(1-((1+K49)^(1/12)-1))-1)*(1-C53)</f>
        <v>4.2735334872798453E-3</v>
      </c>
      <c r="L53" s="18">
        <f>(((1+B50)^(1/12))*(1-((1+L49)^(1/12)-1))-1)*(1-C53)</f>
        <v>3.9311515899464466E-3</v>
      </c>
      <c r="N53" s="12">
        <f>(2-1/((1+B50)^(1/12)) - $B$5/((1-C53)*((1+B50)^(1/12))))^12 -1</f>
        <v>2.6181118765122635E-2</v>
      </c>
    </row>
    <row r="55" spans="1:14">
      <c r="C55" s="16"/>
      <c r="D55" s="19" t="s">
        <v>6</v>
      </c>
      <c r="E55" s="19"/>
      <c r="F55" s="19"/>
      <c r="G55" s="19"/>
      <c r="H55" s="19"/>
      <c r="I55" s="19"/>
      <c r="J55" s="19"/>
      <c r="K55" s="19"/>
      <c r="L55" s="19"/>
    </row>
    <row r="56" spans="1:14">
      <c r="A56" s="6" t="s">
        <v>7</v>
      </c>
      <c r="B56" s="7" t="s">
        <v>8</v>
      </c>
      <c r="C56" s="17" t="s">
        <v>9</v>
      </c>
      <c r="D56" s="9">
        <v>0.01</v>
      </c>
      <c r="E56" s="9">
        <v>1.4999999999999999E-2</v>
      </c>
      <c r="F56" s="9">
        <v>0.02</v>
      </c>
      <c r="G56" s="9">
        <v>2.5000000000000001E-2</v>
      </c>
      <c r="H56" s="9">
        <v>0.03</v>
      </c>
      <c r="I56" s="9">
        <v>3.5000000000000003E-2</v>
      </c>
      <c r="J56" s="9">
        <v>0.04</v>
      </c>
      <c r="K56" s="9">
        <v>4.4999999999999998E-2</v>
      </c>
      <c r="L56" s="9">
        <v>0.05</v>
      </c>
      <c r="N56" t="s">
        <v>10</v>
      </c>
    </row>
    <row r="57" spans="1:14">
      <c r="A57" s="6" t="s">
        <v>11</v>
      </c>
      <c r="B57" s="22">
        <v>0.105</v>
      </c>
      <c r="C57" s="10">
        <v>0.22500000000000001</v>
      </c>
      <c r="D57" s="18">
        <f>(((1+B57)^(1/12))*(1-((1+D56)^(1/12)-1))-1)*(1-C57)</f>
        <v>5.826982153128513E-3</v>
      </c>
      <c r="E57" s="18">
        <f>(((1+B57)^(1/12))*(1-((1+E56)^(1/12)-1))-1)*(1-C57)</f>
        <v>5.5050537366276965E-3</v>
      </c>
      <c r="F57" s="18">
        <f>(((1+B57)^(1/12))*(1-((1+F56)^(1/12)-1))-1)*(1-C57)</f>
        <v>5.1845757511802424E-3</v>
      </c>
      <c r="G57" s="18">
        <f>(((1+B57)^(1/12))*(1-((1+G56)^(1/12)-1))-1)*(1-C57)</f>
        <v>4.8655345998331826E-3</v>
      </c>
      <c r="H57" s="18">
        <f>(((1+B57)^(1/12))*(1-((1+H56)^(1/12)-1))-1)*(1-C57)</f>
        <v>4.5479168786551286E-3</v>
      </c>
      <c r="I57" s="18">
        <f>(((1+B57)^(1/12))*(1-((1+I56)^(1/12)-1))-1)*(1-C57)</f>
        <v>4.2317093730767251E-3</v>
      </c>
      <c r="J57" s="18">
        <f>(((1+B57)^(1/12))*(1-((1+J56)^(1/12)-1))-1)*(1-C57)</f>
        <v>3.9168990543133556E-3</v>
      </c>
      <c r="K57" s="18">
        <f>(((1+B57)^(1/12))*(1-((1+K56)^(1/12)-1))-1)*(1-C57)</f>
        <v>3.6034730758762955E-3</v>
      </c>
      <c r="L57" s="18">
        <f>(((1+B57)^(1/12))*(1-((1+L56)^(1/12)-1))-1)*(1-C57)</f>
        <v>3.2914187701625188E-3</v>
      </c>
      <c r="N57" s="12">
        <f>(2-1/((1+B57)^(1/12)) - $B$5/((1-C57)*((1+B57)^(1/12))))^12 -1</f>
        <v>1.3899428011090231E-2</v>
      </c>
    </row>
    <row r="58" spans="1:14">
      <c r="A58" s="6" t="s">
        <v>12</v>
      </c>
      <c r="B58" s="22"/>
      <c r="C58" s="13">
        <v>0.2</v>
      </c>
      <c r="D58" s="18">
        <f>(((1+B57)^(1/12))*(1-((1+D56)^(1/12)-1))-1)*(1-C58)</f>
        <v>6.0149493193584654E-3</v>
      </c>
      <c r="E58" s="18">
        <f>(((1+B57)^(1/12))*(1-((1+E56)^(1/12)-1))-1)*(1-C58)</f>
        <v>5.6826361152285901E-3</v>
      </c>
      <c r="F58" s="18">
        <f>(((1+B57)^(1/12))*(1-((1+F56)^(1/12)-1))-1)*(1-C58)</f>
        <v>5.3518201302505735E-3</v>
      </c>
      <c r="G58" s="18">
        <f>(((1+B57)^(1/12))*(1-((1+G56)^(1/12)-1))-1)*(1-C58)</f>
        <v>5.0224873288600598E-3</v>
      </c>
      <c r="H58" s="18">
        <f>(((1+B57)^(1/12))*(1-((1+H56)^(1/12)-1))-1)*(1-C58)</f>
        <v>4.6946238747407783E-3</v>
      </c>
      <c r="I58" s="18">
        <f>(((1+B57)^(1/12))*(1-((1+I56)^(1/12)-1))-1)*(1-C58)</f>
        <v>4.3682161270469427E-3</v>
      </c>
      <c r="J58" s="18">
        <f>(((1+B57)^(1/12))*(1-((1+J56)^(1/12)-1))-1)*(1-C58)</f>
        <v>4.0432506367105601E-3</v>
      </c>
      <c r="K58" s="18">
        <f>(((1+B57)^(1/12))*(1-((1+K56)^(1/12)-1))-1)*(1-C58)</f>
        <v>3.7197141428400473E-3</v>
      </c>
      <c r="L58" s="18">
        <f>(((1+B57)^(1/12))*(1-((1+L56)^(1/12)-1))-1)*(1-C58)</f>
        <v>3.3975935692000196E-3</v>
      </c>
      <c r="N58" s="12">
        <f>(2-1/((1+B57)^(1/12)) - $B$5/((1-C58)*((1+B57)^(1/12))))^12 -1</f>
        <v>1.6612427952272357E-2</v>
      </c>
    </row>
    <row r="59" spans="1:14">
      <c r="A59" s="6" t="s">
        <v>13</v>
      </c>
      <c r="B59" s="22"/>
      <c r="C59" s="14">
        <v>0.17499999999999999</v>
      </c>
      <c r="D59" s="18">
        <f>(((1+B57)^(1/12))*(1-((1+D56)^(1/12)-1))-1)*(1-C59)</f>
        <v>6.202916485588416E-3</v>
      </c>
      <c r="E59" s="18">
        <f>(((1+B57)^(1/12))*(1-((1+E56)^(1/12)-1))-1)*(1-C59)</f>
        <v>5.8602184938294829E-3</v>
      </c>
      <c r="F59" s="18">
        <f>(((1+B57)^(1/12))*(1-((1+F56)^(1/12)-1))-1)*(1-C59)</f>
        <v>5.5190645093209029E-3</v>
      </c>
      <c r="G59" s="18">
        <f>(((1+B57)^(1/12))*(1-((1+G56)^(1/12)-1))-1)*(1-C59)</f>
        <v>5.1794400578869353E-3</v>
      </c>
      <c r="H59" s="18">
        <f>(((1+B57)^(1/12))*(1-((1+H56)^(1/12)-1))-1)*(1-C59)</f>
        <v>4.8413308708264262E-3</v>
      </c>
      <c r="I59" s="18">
        <f>(((1+B57)^(1/12))*(1-((1+I56)^(1/12)-1))-1)*(1-C59)</f>
        <v>4.5047228810171586E-3</v>
      </c>
      <c r="J59" s="18">
        <f>(((1+B57)^(1/12))*(1-((1+J56)^(1/12)-1))-1)*(1-C59)</f>
        <v>4.1696022191077655E-3</v>
      </c>
      <c r="K59" s="18">
        <f>(((1+B57)^(1/12))*(1-((1+K56)^(1/12)-1))-1)*(1-C59)</f>
        <v>3.8359552098037983E-3</v>
      </c>
      <c r="L59" s="18">
        <f>(((1+B57)^(1/12))*(1-((1+L56)^(1/12)-1))-1)*(1-C59)</f>
        <v>3.5037683682375195E-3</v>
      </c>
      <c r="N59" s="12">
        <f>(2-1/((1+B57)^(1/12)) - $B$5/((1-C59)*((1+B57)^(1/12))))^12 -1</f>
        <v>1.9167063807340234E-2</v>
      </c>
    </row>
    <row r="60" spans="1:14">
      <c r="A60" s="6" t="s">
        <v>14</v>
      </c>
      <c r="B60" s="22"/>
      <c r="C60" s="15">
        <v>0.15</v>
      </c>
      <c r="D60" s="18">
        <f>(((1+B57)^(1/12))*(1-((1+D56)^(1/12)-1))-1)*(1-C60)</f>
        <v>6.3908836518183684E-3</v>
      </c>
      <c r="E60" s="18">
        <f>(((1+B57)^(1/12))*(1-((1+E56)^(1/12)-1))-1)*(1-C60)</f>
        <v>6.0378008724303765E-3</v>
      </c>
      <c r="F60" s="18">
        <f>(((1+B57)^(1/12))*(1-((1+F56)^(1/12)-1))-1)*(1-C60)</f>
        <v>5.686308888391234E-3</v>
      </c>
      <c r="G60" s="18">
        <f>(((1+B57)^(1/12))*(1-((1+G56)^(1/12)-1))-1)*(1-C60)</f>
        <v>5.3363927869138125E-3</v>
      </c>
      <c r="H60" s="18">
        <f>(((1+B57)^(1/12))*(1-((1+H56)^(1/12)-1))-1)*(1-C60)</f>
        <v>4.9880378669120758E-3</v>
      </c>
      <c r="I60" s="18">
        <f>(((1+B57)^(1/12))*(1-((1+I56)^(1/12)-1))-1)*(1-C60)</f>
        <v>4.6412296349873762E-3</v>
      </c>
      <c r="J60" s="18">
        <f>(((1+B57)^(1/12))*(1-((1+J56)^(1/12)-1))-1)*(1-C60)</f>
        <v>4.29595380150497E-3</v>
      </c>
      <c r="K60" s="18">
        <f>(((1+B57)^(1/12))*(1-((1+K56)^(1/12)-1))-1)*(1-C60)</f>
        <v>3.9521962767675497E-3</v>
      </c>
      <c r="L60" s="18">
        <f>(((1+B57)^(1/12))*(1-((1+L56)^(1/12)-1))-1)*(1-C60)</f>
        <v>3.6099431672750202E-3</v>
      </c>
      <c r="N60" s="12">
        <f>(2-1/((1+B57)^(1/12)) - $B$5/((1-C60)*((1+B57)^(1/12))))^12 -1</f>
        <v>2.157680113485827E-2</v>
      </c>
    </row>
    <row r="62" spans="1:14">
      <c r="C62" s="16"/>
      <c r="D62" s="19" t="s">
        <v>6</v>
      </c>
      <c r="E62" s="19"/>
      <c r="F62" s="19"/>
      <c r="G62" s="19"/>
      <c r="H62" s="19"/>
      <c r="I62" s="19"/>
      <c r="J62" s="19"/>
      <c r="K62" s="19"/>
      <c r="L62" s="19"/>
    </row>
    <row r="63" spans="1:14">
      <c r="A63" s="6" t="s">
        <v>7</v>
      </c>
      <c r="B63" s="7" t="s">
        <v>8</v>
      </c>
      <c r="C63" s="17" t="s">
        <v>9</v>
      </c>
      <c r="D63" s="9">
        <v>0.01</v>
      </c>
      <c r="E63" s="9">
        <v>1.4999999999999999E-2</v>
      </c>
      <c r="F63" s="9">
        <v>0.02</v>
      </c>
      <c r="G63" s="9">
        <v>2.5000000000000001E-2</v>
      </c>
      <c r="H63" s="9">
        <v>0.03</v>
      </c>
      <c r="I63" s="9">
        <v>3.5000000000000003E-2</v>
      </c>
      <c r="J63" s="9">
        <v>0.04</v>
      </c>
      <c r="K63" s="9">
        <v>4.4999999999999998E-2</v>
      </c>
      <c r="L63" s="9">
        <v>0.05</v>
      </c>
      <c r="N63" t="s">
        <v>10</v>
      </c>
    </row>
    <row r="64" spans="1:14">
      <c r="A64" s="6" t="s">
        <v>11</v>
      </c>
      <c r="B64" s="22">
        <v>0.1</v>
      </c>
      <c r="C64" s="10">
        <v>0.22500000000000001</v>
      </c>
      <c r="D64" s="18">
        <f>(((1+B64)^(1/12))*(1-((1+D63)^(1/12)-1))-1)*(1-C64)</f>
        <v>5.5319402823855003E-3</v>
      </c>
      <c r="E64" s="18">
        <f>(((1+B64)^(1/12))*(1-((1+E63)^(1/12)-1))-1)*(1-C64)</f>
        <v>5.2101335091737149E-3</v>
      </c>
      <c r="F64" s="18">
        <f>(((1+B64)^(1/12))*(1-((1+F63)^(1/12)-1))-1)*(1-C64)</f>
        <v>4.8897766189579476E-3</v>
      </c>
      <c r="G64" s="18">
        <f>(((1+B64)^(1/12))*(1-((1+G63)^(1/12)-1))-1)*(1-C64)</f>
        <v>4.5708560199231585E-3</v>
      </c>
      <c r="H64" s="18">
        <f>(((1+B64)^(1/12))*(1-((1+H63)^(1/12)-1))-1)*(1-C64)</f>
        <v>4.2533583132025824E-3</v>
      </c>
      <c r="I64" s="18">
        <f>(((1+B64)^(1/12))*(1-((1+I63)^(1/12)-1))-1)*(1-C64)</f>
        <v>3.9372702892200686E-3</v>
      </c>
      <c r="J64" s="18">
        <f>(((1+B64)^(1/12))*(1-((1+J63)^(1/12)-1))-1)*(1-C64)</f>
        <v>3.6225789241143393E-3</v>
      </c>
      <c r="K64" s="18">
        <f>(((1+B64)^(1/12))*(1-((1+K63)^(1/12)-1))-1)*(1-C64)</f>
        <v>3.3092713762503168E-3</v>
      </c>
      <c r="L64" s="18">
        <f>(((1+B64)^(1/12))*(1-((1+L63)^(1/12)-1))-1)*(1-C64)</f>
        <v>2.9973349828118501E-3</v>
      </c>
      <c r="N64" s="12">
        <f>(2-1/((1+B64)^(1/12)) - $B$5/((1-C64)*((1+B64)^(1/12))))^12 -1</f>
        <v>9.3204479803894458E-3</v>
      </c>
    </row>
    <row r="65" spans="1:14">
      <c r="A65" s="6" t="s">
        <v>12</v>
      </c>
      <c r="B65" s="22"/>
      <c r="C65" s="13">
        <v>0.2</v>
      </c>
      <c r="D65" s="18">
        <f>(((1+B64)^(1/12))*(1-((1+D63)^(1/12)-1))-1)*(1-C65)</f>
        <v>5.710389968914065E-3</v>
      </c>
      <c r="E65" s="18">
        <f>(((1+B64)^(1/12))*(1-((1+E63)^(1/12)-1))-1)*(1-C65)</f>
        <v>5.378202332050286E-3</v>
      </c>
      <c r="F65" s="18">
        <f>(((1+B64)^(1/12))*(1-((1+F63)^(1/12)-1))-1)*(1-C65)</f>
        <v>5.0475113486017527E-3</v>
      </c>
      <c r="G65" s="18">
        <f>(((1+B64)^(1/12))*(1-((1+G63)^(1/12)-1))-1)*(1-C65)</f>
        <v>4.7183029883077765E-3</v>
      </c>
      <c r="H65" s="18">
        <f>(((1+B64)^(1/12))*(1-((1+H63)^(1/12)-1))-1)*(1-C65)</f>
        <v>4.3905634200800845E-3</v>
      </c>
      <c r="I65" s="18">
        <f>(((1+B64)^(1/12))*(1-((1+I63)^(1/12)-1))-1)*(1-C65)</f>
        <v>4.0642790082271677E-3</v>
      </c>
      <c r="J65" s="18">
        <f>(((1+B64)^(1/12))*(1-((1+J63)^(1/12)-1))-1)*(1-C65)</f>
        <v>3.7394363087631891E-3</v>
      </c>
      <c r="K65" s="18">
        <f>(((1+B64)^(1/12))*(1-((1+K63)^(1/12)-1))-1)*(1-C65)</f>
        <v>3.4160220658067788E-3</v>
      </c>
      <c r="L65" s="18">
        <f>(((1+B64)^(1/12))*(1-((1+L63)^(1/12)-1))-1)*(1-C65)</f>
        <v>3.0940232080638452E-3</v>
      </c>
      <c r="N65" s="12">
        <f>(2-1/((1+B64)^(1/12)) - $B$5/((1-C65)*((1+B64)^(1/12))))^12 -1</f>
        <v>1.2023238145646653E-2</v>
      </c>
    </row>
    <row r="66" spans="1:14">
      <c r="A66" s="6" t="s">
        <v>13</v>
      </c>
      <c r="B66" s="22"/>
      <c r="C66" s="14">
        <v>0.17499999999999999</v>
      </c>
      <c r="D66" s="18">
        <f>(((1+B64)^(1/12))*(1-((1+D63)^(1/12)-1))-1)*(1-C66)</f>
        <v>5.8888396554426289E-3</v>
      </c>
      <c r="E66" s="18">
        <f>(((1+B64)^(1/12))*(1-((1+E63)^(1/12)-1))-1)*(1-C66)</f>
        <v>5.5462711549268571E-3</v>
      </c>
      <c r="F66" s="18">
        <f>(((1+B64)^(1/12))*(1-((1+F63)^(1/12)-1))-1)*(1-C66)</f>
        <v>5.205246078245556E-3</v>
      </c>
      <c r="G66" s="18">
        <f>(((1+B64)^(1/12))*(1-((1+G63)^(1/12)-1))-1)*(1-C66)</f>
        <v>4.8657499566923945E-3</v>
      </c>
      <c r="H66" s="18">
        <f>(((1+B64)^(1/12))*(1-((1+H63)^(1/12)-1))-1)*(1-C66)</f>
        <v>4.5277685269575875E-3</v>
      </c>
      <c r="I66" s="18">
        <f>(((1+B64)^(1/12))*(1-((1+I63)^(1/12)-1))-1)*(1-C66)</f>
        <v>4.191287727234266E-3</v>
      </c>
      <c r="J66" s="18">
        <f>(((1+B64)^(1/12))*(1-((1+J63)^(1/12)-1))-1)*(1-C66)</f>
        <v>3.8562936934120381E-3</v>
      </c>
      <c r="K66" s="18">
        <f>(((1+B64)^(1/12))*(1-((1+K63)^(1/12)-1))-1)*(1-C66)</f>
        <v>3.5227727553632402E-3</v>
      </c>
      <c r="L66" s="18">
        <f>(((1+B64)^(1/12))*(1-((1+L63)^(1/12)-1))-1)*(1-C66)</f>
        <v>3.1907114333158404E-3</v>
      </c>
      <c r="N66" s="12">
        <f>(2-1/((1+B64)^(1/12)) - $B$5/((1-C66)*((1+B64)^(1/12))))^12 -1</f>
        <v>1.4568264758131999E-2</v>
      </c>
    </row>
    <row r="67" spans="1:14">
      <c r="A67" s="6" t="s">
        <v>14</v>
      </c>
      <c r="B67" s="22"/>
      <c r="C67" s="15">
        <v>0.15</v>
      </c>
      <c r="D67" s="18">
        <f>(((1+B64)^(1/12))*(1-((1+D63)^(1/12)-1))-1)*(1-C67)</f>
        <v>6.0672893419711936E-3</v>
      </c>
      <c r="E67" s="18">
        <f>(((1+B64)^(1/12))*(1-((1+E63)^(1/12)-1))-1)*(1-C67)</f>
        <v>5.7143399778034282E-3</v>
      </c>
      <c r="F67" s="18">
        <f>(((1+B64)^(1/12))*(1-((1+F63)^(1/12)-1))-1)*(1-C67)</f>
        <v>5.3629808078893611E-3</v>
      </c>
      <c r="G67" s="18">
        <f>(((1+B64)^(1/12))*(1-((1+G63)^(1/12)-1))-1)*(1-C67)</f>
        <v>5.0131969250770125E-3</v>
      </c>
      <c r="H67" s="18">
        <f>(((1+B64)^(1/12))*(1-((1+H63)^(1/12)-1))-1)*(1-C67)</f>
        <v>4.6649736338350897E-3</v>
      </c>
      <c r="I67" s="18">
        <f>(((1+B64)^(1/12))*(1-((1+I63)^(1/12)-1))-1)*(1-C67)</f>
        <v>4.3182964462413652E-3</v>
      </c>
      <c r="J67" s="18">
        <f>(((1+B64)^(1/12))*(1-((1+J63)^(1/12)-1))-1)*(1-C67)</f>
        <v>3.9731510780608879E-3</v>
      </c>
      <c r="K67" s="18">
        <f>(((1+B64)^(1/12))*(1-((1+K63)^(1/12)-1))-1)*(1-C67)</f>
        <v>3.6295234449197022E-3</v>
      </c>
      <c r="L67" s="18">
        <f>(((1+B64)^(1/12))*(1-((1+L63)^(1/12)-1))-1)*(1-C67)</f>
        <v>3.2873996585678356E-3</v>
      </c>
      <c r="N67" s="12">
        <f>(2-1/((1+B64)^(1/12)) - $B$5/((1-C67)*((1+B64)^(1/12))))^12 -1</f>
        <v>1.6968941924944136E-2</v>
      </c>
    </row>
  </sheetData>
  <mergeCells count="19">
    <mergeCell ref="B64:B67"/>
    <mergeCell ref="B43:B46"/>
    <mergeCell ref="D48:L48"/>
    <mergeCell ref="B50:B53"/>
    <mergeCell ref="D55:L55"/>
    <mergeCell ref="B57:B60"/>
    <mergeCell ref="D62:L62"/>
    <mergeCell ref="D41:L41"/>
    <mergeCell ref="A1:N1"/>
    <mergeCell ref="D6:L6"/>
    <mergeCell ref="B8:B11"/>
    <mergeCell ref="D13:L13"/>
    <mergeCell ref="B15:B18"/>
    <mergeCell ref="D20:L20"/>
    <mergeCell ref="B22:B25"/>
    <mergeCell ref="D27:L27"/>
    <mergeCell ref="B29:B32"/>
    <mergeCell ref="D34:L34"/>
    <mergeCell ref="B36:B39"/>
  </mergeCells>
  <conditionalFormatting sqref="D8:L8 D15:L15">
    <cfRule type="cellIs" dxfId="39" priority="40" operator="greaterThan">
      <formula>$B$5</formula>
    </cfRule>
  </conditionalFormatting>
  <conditionalFormatting sqref="D8:L8 D15:L15">
    <cfRule type="cellIs" dxfId="38" priority="38" operator="lessThan">
      <formula>$B$5</formula>
    </cfRule>
    <cfRule type="cellIs" dxfId="37" priority="39" operator="greaterThan">
      <formula>0.006705</formula>
    </cfRule>
  </conditionalFormatting>
  <conditionalFormatting sqref="D8:L11 D15:L18">
    <cfRule type="cellIs" dxfId="36" priority="36" operator="lessThan">
      <formula>$B$5</formula>
    </cfRule>
    <cfRule type="cellIs" dxfId="35" priority="37" operator="greaterThan">
      <formula>$B$5</formula>
    </cfRule>
  </conditionalFormatting>
  <conditionalFormatting sqref="D22:L22">
    <cfRule type="cellIs" dxfId="34" priority="35" operator="greaterThan">
      <formula>$B$5</formula>
    </cfRule>
  </conditionalFormatting>
  <conditionalFormatting sqref="D22:L22">
    <cfRule type="cellIs" dxfId="33" priority="33" operator="lessThan">
      <formula>$B$5</formula>
    </cfRule>
    <cfRule type="cellIs" dxfId="32" priority="34" operator="greaterThan">
      <formula>0.006705</formula>
    </cfRule>
  </conditionalFormatting>
  <conditionalFormatting sqref="D22:L25">
    <cfRule type="cellIs" dxfId="31" priority="31" operator="lessThan">
      <formula>$B$5</formula>
    </cfRule>
    <cfRule type="cellIs" dxfId="30" priority="32" operator="greaterThan">
      <formula>$B$5</formula>
    </cfRule>
  </conditionalFormatting>
  <conditionalFormatting sqref="D29:L29">
    <cfRule type="cellIs" dxfId="29" priority="30" operator="greaterThan">
      <formula>$B$5</formula>
    </cfRule>
  </conditionalFormatting>
  <conditionalFormatting sqref="D29:L29">
    <cfRule type="cellIs" dxfId="28" priority="28" operator="lessThan">
      <formula>$B$5</formula>
    </cfRule>
    <cfRule type="cellIs" dxfId="27" priority="29" operator="greaterThan">
      <formula>0.006705</formula>
    </cfRule>
  </conditionalFormatting>
  <conditionalFormatting sqref="D29:L32">
    <cfRule type="cellIs" dxfId="26" priority="26" operator="lessThan">
      <formula>$B$5</formula>
    </cfRule>
    <cfRule type="cellIs" dxfId="25" priority="27" operator="greaterThan">
      <formula>$B$5</formula>
    </cfRule>
  </conditionalFormatting>
  <conditionalFormatting sqref="D36:L36">
    <cfRule type="cellIs" dxfId="24" priority="25" operator="greaterThan">
      <formula>$B$5</formula>
    </cfRule>
  </conditionalFormatting>
  <conditionalFormatting sqref="D36:L36">
    <cfRule type="cellIs" dxfId="23" priority="23" operator="lessThan">
      <formula>$B$5</formula>
    </cfRule>
    <cfRule type="cellIs" dxfId="22" priority="24" operator="greaterThan">
      <formula>0.006705</formula>
    </cfRule>
  </conditionalFormatting>
  <conditionalFormatting sqref="D36:L39">
    <cfRule type="cellIs" dxfId="21" priority="21" operator="lessThan">
      <formula>$B$5</formula>
    </cfRule>
    <cfRule type="cellIs" dxfId="20" priority="22" operator="greaterThan">
      <formula>$B$5</formula>
    </cfRule>
  </conditionalFormatting>
  <conditionalFormatting sqref="D43:L43">
    <cfRule type="cellIs" dxfId="19" priority="20" operator="greaterThan">
      <formula>$B$5</formula>
    </cfRule>
  </conditionalFormatting>
  <conditionalFormatting sqref="D43:L43">
    <cfRule type="cellIs" dxfId="18" priority="18" operator="lessThan">
      <formula>$B$5</formula>
    </cfRule>
    <cfRule type="cellIs" dxfId="17" priority="19" operator="greaterThan">
      <formula>0.006705</formula>
    </cfRule>
  </conditionalFormatting>
  <conditionalFormatting sqref="D43:L46">
    <cfRule type="cellIs" dxfId="16" priority="16" operator="lessThan">
      <formula>$B$5</formula>
    </cfRule>
    <cfRule type="cellIs" dxfId="15" priority="17" operator="greaterThan">
      <formula>$B$5</formula>
    </cfRule>
  </conditionalFormatting>
  <conditionalFormatting sqref="D50:L50">
    <cfRule type="cellIs" dxfId="14" priority="15" operator="greaterThan">
      <formula>$B$5</formula>
    </cfRule>
  </conditionalFormatting>
  <conditionalFormatting sqref="D50:L50">
    <cfRule type="cellIs" dxfId="13" priority="13" operator="lessThan">
      <formula>$B$5</formula>
    </cfRule>
    <cfRule type="cellIs" dxfId="12" priority="14" operator="greaterThan">
      <formula>0.006705</formula>
    </cfRule>
  </conditionalFormatting>
  <conditionalFormatting sqref="D50:L53">
    <cfRule type="cellIs" dxfId="11" priority="11" operator="lessThan">
      <formula>$B$5</formula>
    </cfRule>
    <cfRule type="cellIs" dxfId="10" priority="12" operator="greaterThan">
      <formula>$B$5</formula>
    </cfRule>
  </conditionalFormatting>
  <conditionalFormatting sqref="D57:L57">
    <cfRule type="cellIs" dxfId="9" priority="10" operator="greaterThan">
      <formula>$B$5</formula>
    </cfRule>
  </conditionalFormatting>
  <conditionalFormatting sqref="D57:L57">
    <cfRule type="cellIs" dxfId="8" priority="8" operator="lessThan">
      <formula>$B$5</formula>
    </cfRule>
    <cfRule type="cellIs" dxfId="7" priority="9" operator="greaterThan">
      <formula>0.006705</formula>
    </cfRule>
  </conditionalFormatting>
  <conditionalFormatting sqref="D57:L60">
    <cfRule type="cellIs" dxfId="6" priority="6" operator="lessThan">
      <formula>$B$5</formula>
    </cfRule>
    <cfRule type="cellIs" dxfId="5" priority="7" operator="greaterThan">
      <formula>$B$5</formula>
    </cfRule>
  </conditionalFormatting>
  <conditionalFormatting sqref="D64:L64">
    <cfRule type="cellIs" dxfId="4" priority="5" operator="greaterThan">
      <formula>$B$5</formula>
    </cfRule>
  </conditionalFormatting>
  <conditionalFormatting sqref="D64:L64">
    <cfRule type="cellIs" dxfId="3" priority="3" operator="lessThan">
      <formula>$B$5</formula>
    </cfRule>
    <cfRule type="cellIs" dxfId="2" priority="4" operator="greaterThan">
      <formula>0.006705</formula>
    </cfRule>
  </conditionalFormatting>
  <conditionalFormatting sqref="D64:L67">
    <cfRule type="cellIs" dxfId="1" priority="1" operator="lessThan">
      <formula>$B$5</formula>
    </cfRule>
    <cfRule type="cellIs" dxfId="0" priority="2" operator="greaterThan">
      <formula>$B$5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POUPANÇA X FUNDOS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José</cp:lastModifiedBy>
  <dcterms:created xsi:type="dcterms:W3CDTF">2011-09-01T22:11:50Z</dcterms:created>
  <dcterms:modified xsi:type="dcterms:W3CDTF">2011-09-26T23:47:42Z</dcterms:modified>
</cp:coreProperties>
</file>